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75" windowHeight="9720" activeTab="0"/>
  </bookViews>
  <sheets>
    <sheet name="Лист1" sheetId="1" r:id="rId1"/>
  </sheets>
  <definedNames>
    <definedName name="_xlnm.Print_Area" localSheetId="0">'Лист1'!$A$1:$M$136</definedName>
  </definedNames>
  <calcPr fullCalcOnLoad="1"/>
</workbook>
</file>

<file path=xl/sharedStrings.xml><?xml version="1.0" encoding="utf-8"?>
<sst xmlns="http://schemas.openxmlformats.org/spreadsheetml/2006/main" count="245" uniqueCount="229">
  <si>
    <t>Код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</si>
  <si>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</si>
  <si>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</si>
  <si>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</si>
  <si>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</si>
  <si>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споживання</t>
  </si>
  <si>
    <t>з  них</t>
  </si>
  <si>
    <t>розвитку</t>
  </si>
  <si>
    <t>Державне управління</t>
  </si>
  <si>
    <t>Міськвиконком</t>
  </si>
  <si>
    <t>Міський відділ освіти</t>
  </si>
  <si>
    <t>Міський відділ культури</t>
  </si>
  <si>
    <t>Управління містобудування , архітектури та житлово-комунального господарства</t>
  </si>
  <si>
    <t>Міськфінуправління</t>
  </si>
  <si>
    <t>Освіта</t>
  </si>
  <si>
    <t>Дошкільні заклади освіти</t>
  </si>
  <si>
    <t>Загальноосвітні школи (в т.ч. школа-дитячий садок, інтернат при школі), спеціалізовані школи , ліцеї, гімназії, колегіуми</t>
  </si>
  <si>
    <t>Дитячі будинки (в т.ч. сімейного типу, прийомні сім’ї)</t>
  </si>
  <si>
    <t>Позашкільні заклади освіти, заходи із позашкільної роботи з дітьми</t>
  </si>
  <si>
    <t xml:space="preserve">Методична робота, інші заходи у сфері народної освіти </t>
  </si>
  <si>
    <t>Групи централізованого господарського обслуговування</t>
  </si>
  <si>
    <t>Інші заклади освіти</t>
  </si>
  <si>
    <t>Допомога дітям-сиротам та дітям позбавленим батьківського піклування, яким виповнюється 18 років</t>
  </si>
  <si>
    <t>Охорона здоров’я</t>
  </si>
  <si>
    <t>Соціальний захист та соціальне забезпечення</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</si>
  <si>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</si>
  <si>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</si>
  <si>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</si>
  <si>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громодян з послуг зв’язку</t>
  </si>
  <si>
    <t>Допомога у зв’язку з вагітністю і пологами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</si>
  <si>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</si>
  <si>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</si>
  <si>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</si>
  <si>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</si>
  <si>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</si>
  <si>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</si>
  <si>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</si>
  <si>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</si>
  <si>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 матеріальна допомога</t>
  </si>
  <si>
    <t>- допомога на поховання</t>
  </si>
  <si>
    <t>- громадські роботи</t>
  </si>
  <si>
    <t>090802</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</si>
  <si>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</si>
  <si>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</si>
  <si>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</si>
  <si>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</si>
  <si>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</si>
  <si>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</si>
  <si>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091204</t>
  </si>
  <si>
    <t>091209</t>
  </si>
  <si>
    <t xml:space="preserve">Фінансова підтримка громадських організацій інвалідів і ветеранів, в тому числі: </t>
  </si>
  <si>
    <t>- Рада Знам’янської міської організації ветеранів України</t>
  </si>
  <si>
    <t>091300</t>
  </si>
  <si>
    <t>Державна соціальна допомога інвалідам з дитинства та дітям інвалідам</t>
  </si>
  <si>
    <t>100000</t>
  </si>
  <si>
    <t>Житлово-комунальне господарство</t>
  </si>
  <si>
    <t>100101</t>
  </si>
  <si>
    <t>Житлово-експлуатаційне господарство</t>
  </si>
  <si>
    <t>100102</t>
  </si>
  <si>
    <t>Капітальний ремонт житлового фонду місцевих органів влади</t>
  </si>
  <si>
    <t>100201</t>
  </si>
  <si>
    <t>Теплові мережі</t>
  </si>
  <si>
    <t>100202</t>
  </si>
  <si>
    <t>100203</t>
  </si>
  <si>
    <t>100302</t>
  </si>
  <si>
    <t>110000</t>
  </si>
  <si>
    <t xml:space="preserve"> 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</si>
  <si>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</si>
  <si>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</si>
  <si>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</si>
  <si>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</si>
  <si>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</si>
  <si>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</si>
  <si>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</si>
  <si>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</si>
  <si>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</si>
  <si>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</si>
  <si>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</si>
  <si>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</si>
  <si>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</si>
  <si>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 xml:space="preserve"> Засоби масової інформації</t>
  </si>
  <si>
    <t>120100</t>
  </si>
  <si>
    <t>Телебачення і радіомовлення</t>
  </si>
  <si>
    <t>120201</t>
  </si>
  <si>
    <t>Періодичні видання (газети та журнали)</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</si>
  <si>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</si>
  <si>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</si>
  <si>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</si>
  <si>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</si>
  <si>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</si>
  <si>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</si>
  <si>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</si>
  <si>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</si>
  <si>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150101</t>
  </si>
  <si>
    <t>160000</t>
  </si>
  <si>
    <t>Сільське і лісове господарство, рибне господарство та мисливство</t>
  </si>
  <si>
    <t>160101</t>
  </si>
  <si>
    <t>Землеустрій</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</si>
  <si>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</si>
  <si>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</si>
  <si>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</si>
  <si>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</si>
  <si>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</si>
  <si>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</si>
  <si>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</si>
  <si>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 xml:space="preserve">Видатки на проведення робіт, пов’язаних із будівництвом, реконструкцією, ремонтом та утриманням автомобільних доріг  </t>
  </si>
  <si>
    <t>210000</t>
  </si>
  <si>
    <t>Запобігання та ліквідація надзвичайних ситуацій та наслідків стихійного лиха</t>
  </si>
  <si>
    <t>210105</t>
  </si>
  <si>
    <t>240000</t>
  </si>
  <si>
    <t>Цільові фонди</t>
  </si>
  <si>
    <t>240900</t>
  </si>
  <si>
    <t>250000</t>
  </si>
  <si>
    <t xml:space="preserve">Видатки, не віднесені до основних груп </t>
  </si>
  <si>
    <t>250102</t>
  </si>
  <si>
    <t>Резервний фонд</t>
  </si>
  <si>
    <t>250404</t>
  </si>
  <si>
    <t>Інші видатки</t>
  </si>
  <si>
    <t>- видатки на проведення організаційних заходів</t>
  </si>
  <si>
    <t xml:space="preserve">- Спілка збройних сил України </t>
  </si>
  <si>
    <t>- Фінансова допомога міській організації Товариства Червоного Хреста</t>
  </si>
  <si>
    <t xml:space="preserve">  250915</t>
  </si>
  <si>
    <t xml:space="preserve">Разом видатки </t>
  </si>
  <si>
    <t>Міжбюджетні трансферти</t>
  </si>
  <si>
    <t>250301</t>
  </si>
  <si>
    <t>250311</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</si>
  <si>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</si>
  <si>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250323</t>
  </si>
  <si>
    <t>Субвенція на утримання об’єктів спільного користування чи ліквідацію негативних наслідків діяльності об’єктів спільного користування</t>
  </si>
  <si>
    <t>Всього видатків</t>
  </si>
  <si>
    <t>( тис. грн.)</t>
  </si>
  <si>
    <t>за тимчасовою класифікацією видатків та кредитування місцевих бюджетів</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</si>
  <si>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</si>
  <si>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</si>
  <si>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</si>
  <si>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в т.ч. за рахунок субвенцій з державного бюджету</t>
  </si>
  <si>
    <t>Пільги багатодітним сім'ям на житлово - комунальні послуги</t>
  </si>
  <si>
    <t>Пільги багатодітним сім'ям на придбання твердого палива та скрапленого газу</t>
  </si>
  <si>
    <t xml:space="preserve">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Батьківщіною, вдовам (вдівцям) та батькам померлих (загиблих) осіб, які мають особливі трудові заслуги перед Батьківщіною,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</si>
  <si>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</si>
  <si>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</si>
  <si>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</si>
  <si>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</si>
  <si>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на догляд за дитиною віком до 3 років</t>
  </si>
  <si>
    <t>Допомога при народженні дитини</t>
  </si>
  <si>
    <t>Водопровідно-каналізаційне господарство</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</si>
  <si>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</si>
  <si>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</si>
  <si>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Капітальні вкладення</t>
  </si>
  <si>
    <t>Видатки на запобігання та ліквідацію надзвичайних ситуацій та наслідків стихійного лиха</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</si>
  <si>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</si>
  <si>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 xml:space="preserve">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</si>
  <si>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Інші програми соціального захисту дітей</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</si>
  <si>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</si>
  <si>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</si>
  <si>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</si>
  <si>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t>
  </si>
  <si>
    <t>з виконанням службових обов’язків, непрацездатним членам сімей, які перебували на їх утриманні, на придбання твердого палива</t>
  </si>
  <si>
    <t>091205</t>
  </si>
  <si>
    <t>- матеріальна допомога почесним громадянам</t>
  </si>
  <si>
    <t>Виплати грошової компенсації фізичним особам, які надають соціальні послуги особам не здатним до самообслуговування і потребують сторонньої допомоги</t>
  </si>
  <si>
    <t>- матеріальна допомога учасникам ліквідації ЧАЕС</t>
  </si>
  <si>
    <t>- спілка ветеранів Афганістану</t>
  </si>
  <si>
    <t xml:space="preserve">- членські внески в Асоціацію міст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</si>
  <si>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</si>
  <si>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програма профілактики злочинності і правопорушень</t>
  </si>
  <si>
    <t>Територіальний центр соціального обслуговування (надання соціальних послуг)</t>
  </si>
  <si>
    <t>Централізовані бухгалтерії обласних, міських, районних відділів освіти</t>
  </si>
  <si>
    <t>Видатки міського бюджету м. Знам’янки на 2013 рік</t>
  </si>
  <si>
    <t>оплата праці (код 2110)</t>
  </si>
  <si>
    <t>комунальні послуги та енергоносії (код 2270)</t>
  </si>
  <si>
    <t>Найменування коду тимчасової класифікації видатків та кредитування місцевих бюджетів</t>
  </si>
  <si>
    <t>13(3+6)</t>
  </si>
  <si>
    <t>010000</t>
  </si>
  <si>
    <t>010116</t>
  </si>
  <si>
    <t>070000</t>
  </si>
  <si>
    <t>070101</t>
  </si>
  <si>
    <t>070201</t>
  </si>
  <si>
    <t>070303</t>
  </si>
  <si>
    <t>070401</t>
  </si>
  <si>
    <t>070802</t>
  </si>
  <si>
    <t>070804</t>
  </si>
  <si>
    <t>070805</t>
  </si>
  <si>
    <t>070806</t>
  </si>
  <si>
    <t>070808</t>
  </si>
  <si>
    <t>080000</t>
  </si>
  <si>
    <t>080209</t>
  </si>
  <si>
    <t>090000</t>
  </si>
  <si>
    <t>090201</t>
  </si>
  <si>
    <t>090203</t>
  </si>
  <si>
    <t>090204</t>
  </si>
  <si>
    <t>090202</t>
  </si>
  <si>
    <t>090205</t>
  </si>
  <si>
    <t>090207</t>
  </si>
  <si>
    <t>090208</t>
  </si>
  <si>
    <t>090209</t>
  </si>
  <si>
    <t>090210</t>
  </si>
  <si>
    <t>090211</t>
  </si>
  <si>
    <t>090214</t>
  </si>
  <si>
    <t>090215</t>
  </si>
  <si>
    <t>090216</t>
  </si>
  <si>
    <t>090302</t>
  </si>
  <si>
    <t>090303</t>
  </si>
  <si>
    <t>090304</t>
  </si>
  <si>
    <t>090305</t>
  </si>
  <si>
    <t>090306</t>
  </si>
  <si>
    <t>090307</t>
  </si>
  <si>
    <t>090308</t>
  </si>
  <si>
    <t>090401</t>
  </si>
  <si>
    <t>090405</t>
  </si>
  <si>
    <t>090406</t>
  </si>
  <si>
    <t>090412</t>
  </si>
  <si>
    <t xml:space="preserve">Утилізація відходів </t>
  </si>
  <si>
    <t>Інша діяльність у сфері охорони наіколишнього природного середовища</t>
  </si>
  <si>
    <t>Проведення навчально-тренувальних зборів і змагань з неолімпійських видів спорту</t>
  </si>
  <si>
    <t xml:space="preserve">Інші послуги, пов'язані з економічною діяльністю </t>
  </si>
  <si>
    <t>180000</t>
  </si>
  <si>
    <t>180409</t>
  </si>
  <si>
    <t xml:space="preserve">Внески органів влади Автономної Республіки Крим та органів місцевого самоврядування у статутні фонди суб'єктів підприємницької діяльності </t>
  </si>
  <si>
    <t>Субвенція на на проведення видатків місцевих бюджетів, що враховуються при визначені обсягу міжбюджетних трансфертів</t>
  </si>
  <si>
    <t>Центри екстреної медичної допомоги та медицини катастроф, станції екстреної (швидкої) медичної допомоги</t>
  </si>
  <si>
    <t>+ збільшено</t>
  </si>
  <si>
    <t>- зменшено</t>
  </si>
  <si>
    <t>до додатку 2</t>
  </si>
  <si>
    <t>в т.ч. за рахунок субвенції з обласного бюджету</t>
  </si>
  <si>
    <t>в т.ч. за рахунок дотації з обласного бюджету</t>
  </si>
  <si>
    <t>Управління соціального захисту населення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</si>
  <si>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</si>
  <si>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 наслідок Чорнобильської катастрофи</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</si>
</sst>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0.00000"/>
    <numFmt numFmtId="180" formatCode="0.000000"/>
    <numFmt numFmtId="181" formatCode="0.0000000"/>
  </numFmts>
  <fonts count="27">
    <font>
      <sz val="10"/>
      <name val="Arial Cyr"/>
      <family val="0"/>
    </font>
    <font>
      <sz val="7"/>
      <name val="Times New Roman"/>
      <family val="1"/>
    </font>
    <font>
      <sz val="11"/>
      <name val="Times New Roman"/>
      <family val="1"/>
    </font>
    <font>
      <sz val="8"/>
      <name val="Times New Roman"/>
      <family val="1"/>
    </font>
    <font>
      <sz val="6"/>
      <name val="Times New Roman"/>
      <family val="1"/>
    </font>
    <font>
      <b/>
      <sz val="10"/>
      <name val="Times New Roman"/>
      <family val="1"/>
    </font>
    <font>
      <b/>
      <sz val="9"/>
      <name val="Times New Roman"/>
      <family val="1"/>
    </font>
    <font>
      <b/>
      <sz val="8"/>
      <name val="Times New Roman"/>
      <family val="1"/>
    </font>
    <font>
      <sz val="9"/>
      <name val="Times New Roman"/>
      <family val="1"/>
    </font>
    <font>
      <sz val="8.5"/>
      <name val="Times New Roman"/>
      <family val="1"/>
    </font>
    <font>
      <b/>
      <sz val="14"/>
      <name val="Times New Roman"/>
      <family val="1"/>
    </font>
    <font>
      <sz val="8"/>
      <name val="Arial Cyr"/>
      <family val="0"/>
    </font>
    <font>
      <b/>
      <sz val="11"/>
      <name val="Times New Roman"/>
      <family val="1"/>
    </font>
    <font>
      <b/>
      <i/>
      <sz val="9"/>
      <name val="Times New Roman"/>
      <family val="1"/>
    </font>
    <font>
      <i/>
      <sz val="10"/>
      <name val="Arial Cyr"/>
      <family val="0"/>
    </font>
    <font>
      <i/>
      <sz val="9"/>
      <name val="Times New Roman"/>
      <family val="1"/>
    </font>
    <font>
      <u val="single"/>
      <sz val="10"/>
      <color indexed="12"/>
      <name val="Arial Cyr"/>
      <family val="0"/>
    </font>
    <font>
      <u val="single"/>
      <sz val="10"/>
      <color indexed="36"/>
      <name val="Arial Cyr"/>
      <family val="0"/>
    </font>
    <font>
      <sz val="10"/>
      <name val="Times New Roman"/>
      <family val="1"/>
    </font>
    <font>
      <b/>
      <sz val="7"/>
      <name val="Times New Roman"/>
      <family val="1"/>
    </font>
    <font>
      <sz val="7"/>
      <name val="Arial Cyr"/>
      <family val="0"/>
    </font>
    <font>
      <b/>
      <sz val="10"/>
      <name val="Arial Cyr"/>
      <family val="0"/>
    </font>
    <font>
      <i/>
      <sz val="8.5"/>
      <name val="Times New Roman"/>
      <family val="1"/>
    </font>
    <font>
      <sz val="12"/>
      <name val="Times New Roman"/>
      <family val="1"/>
    </font>
    <font>
      <b/>
      <i/>
      <sz val="10"/>
      <name val="Times New Roman"/>
      <family val="1"/>
    </font>
    <font>
      <i/>
      <sz val="10"/>
      <name val="Times New Roman"/>
      <family val="1"/>
    </font>
    <font>
      <i/>
      <sz val="10"/>
      <color indexed="9"/>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6">
    <xf numFmtId="0" fontId="0" fillId="0" borderId="0" xfId="0" applyAlignment="1">
      <alignment/>
    </xf>
    <xf numFmtId="0" fontId="0" fillId="0" borderId="0" xfId="0" applyAlignment="1">
      <alignment horizontal="left"/>
    </xf>
    <xf numFmtId="0" fontId="0" fillId="0" borderId="0" xfId="0" applyFont="1" applyAlignment="1">
      <alignment/>
    </xf>
    <xf numFmtId="0" fontId="14" fillId="0" borderId="0" xfId="0" applyFont="1" applyAlignment="1">
      <alignment/>
    </xf>
    <xf numFmtId="0" fontId="20" fillId="0" borderId="0" xfId="0" applyFont="1" applyAlignment="1">
      <alignment/>
    </xf>
    <xf numFmtId="0" fontId="0" fillId="0" borderId="0" xfId="0" applyFill="1" applyAlignment="1">
      <alignment/>
    </xf>
    <xf numFmtId="0" fontId="0" fillId="0" borderId="0" xfId="0" applyFont="1" applyFill="1" applyAlignment="1">
      <alignment/>
    </xf>
    <xf numFmtId="0" fontId="14" fillId="0" borderId="0" xfId="0" applyFont="1" applyFill="1" applyAlignment="1">
      <alignment/>
    </xf>
    <xf numFmtId="176" fontId="7" fillId="0" borderId="0" xfId="0" applyNumberFormat="1" applyFont="1" applyFill="1" applyBorder="1" applyAlignment="1">
      <alignment horizontal="center" vertical="top" wrapText="1"/>
    </xf>
    <xf numFmtId="0" fontId="2" fillId="0" borderId="0" xfId="0" applyFont="1" applyFill="1" applyAlignment="1">
      <alignment/>
    </xf>
    <xf numFmtId="0" fontId="12" fillId="0" borderId="0" xfId="0" applyFont="1" applyFill="1" applyAlignment="1">
      <alignment/>
    </xf>
    <xf numFmtId="0" fontId="21" fillId="0" borderId="0" xfId="0" applyFont="1" applyFill="1" applyAlignment="1">
      <alignment/>
    </xf>
    <xf numFmtId="0" fontId="21" fillId="0" borderId="0" xfId="0" applyFont="1" applyAlignment="1">
      <alignment/>
    </xf>
    <xf numFmtId="176" fontId="0" fillId="0" borderId="0" xfId="0" applyNumberFormat="1" applyFont="1" applyFill="1" applyAlignment="1">
      <alignment/>
    </xf>
    <xf numFmtId="176" fontId="0" fillId="0" borderId="0" xfId="0" applyNumberFormat="1" applyFill="1" applyAlignment="1">
      <alignment/>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top" wrapText="1"/>
    </xf>
    <xf numFmtId="0" fontId="19" fillId="0" borderId="1" xfId="0" applyFont="1" applyBorder="1" applyAlignment="1">
      <alignment horizontal="center" vertical="top" wrapText="1"/>
    </xf>
    <xf numFmtId="49" fontId="6" fillId="0" borderId="1" xfId="0" applyNumberFormat="1" applyFont="1" applyBorder="1" applyAlignment="1">
      <alignment horizontal="center" vertical="top" wrapText="1"/>
    </xf>
    <xf numFmtId="0" fontId="6" fillId="0" borderId="1" xfId="0" applyFont="1" applyFill="1" applyBorder="1" applyAlignment="1">
      <alignment horizontal="justify" vertical="top" wrapText="1"/>
    </xf>
    <xf numFmtId="49" fontId="8" fillId="0" borderId="1" xfId="0" applyNumberFormat="1" applyFont="1" applyBorder="1" applyAlignment="1">
      <alignment horizontal="center" vertical="top" wrapText="1"/>
    </xf>
    <xf numFmtId="0" fontId="8" fillId="0" borderId="1" xfId="0" applyFont="1" applyFill="1" applyBorder="1" applyAlignment="1">
      <alignment horizontal="justify" vertical="top" wrapText="1"/>
    </xf>
    <xf numFmtId="49" fontId="8" fillId="0" borderId="1" xfId="0" applyNumberFormat="1" applyFont="1" applyFill="1" applyBorder="1" applyAlignment="1">
      <alignment horizontal="center" vertical="top" wrapText="1"/>
    </xf>
    <xf numFmtId="0" fontId="8" fillId="0" borderId="1" xfId="0" applyFont="1" applyBorder="1" applyAlignment="1">
      <alignment horizontal="center" vertical="top" wrapText="1"/>
    </xf>
    <xf numFmtId="49" fontId="13" fillId="0" borderId="1" xfId="0" applyNumberFormat="1" applyFont="1" applyBorder="1" applyAlignment="1">
      <alignment horizontal="center" vertical="top" wrapText="1"/>
    </xf>
    <xf numFmtId="0" fontId="13" fillId="2" borderId="1" xfId="0" applyFont="1" applyFill="1" applyBorder="1" applyAlignment="1">
      <alignment horizontal="justify" vertical="top" wrapText="1"/>
    </xf>
    <xf numFmtId="49" fontId="8" fillId="2" borderId="1" xfId="0" applyNumberFormat="1" applyFont="1" applyFill="1" applyBorder="1" applyAlignment="1">
      <alignment horizontal="center" vertical="top" wrapText="1"/>
    </xf>
    <xf numFmtId="0" fontId="8" fillId="2" borderId="1" xfId="0" applyFont="1" applyFill="1" applyBorder="1" applyAlignment="1">
      <alignment horizontal="justify" vertical="top" wrapText="1"/>
    </xf>
    <xf numFmtId="49" fontId="9" fillId="0" borderId="1" xfId="0" applyNumberFormat="1" applyFont="1" applyBorder="1" applyAlignment="1">
      <alignment horizontal="center" vertical="top" wrapText="1"/>
    </xf>
    <xf numFmtId="0" fontId="8" fillId="0" borderId="1" xfId="0" applyFont="1" applyBorder="1" applyAlignment="1">
      <alignment wrapText="1"/>
    </xf>
    <xf numFmtId="49" fontId="22" fillId="0" borderId="1" xfId="0" applyNumberFormat="1" applyFont="1" applyBorder="1" applyAlignment="1">
      <alignment horizontal="center" vertical="top" wrapText="1"/>
    </xf>
    <xf numFmtId="0" fontId="15" fillId="0" borderId="1" xfId="0" applyFont="1" applyBorder="1" applyAlignment="1">
      <alignment wrapText="1"/>
    </xf>
    <xf numFmtId="49" fontId="6" fillId="2" borderId="1" xfId="0" applyNumberFormat="1" applyFont="1" applyFill="1" applyBorder="1" applyAlignment="1">
      <alignment horizontal="center" vertical="top" wrapText="1"/>
    </xf>
    <xf numFmtId="0" fontId="6" fillId="2" borderId="1" xfId="0" applyFont="1" applyFill="1" applyBorder="1" applyAlignment="1">
      <alignment horizontal="justify" vertical="top" wrapText="1"/>
    </xf>
    <xf numFmtId="49" fontId="3" fillId="2" borderId="1" xfId="0" applyNumberFormat="1" applyFont="1" applyFill="1" applyBorder="1" applyAlignment="1">
      <alignment horizontal="center" vertical="top" wrapText="1"/>
    </xf>
    <xf numFmtId="0" fontId="8" fillId="2" borderId="1" xfId="0" applyNumberFormat="1" applyFont="1" applyFill="1" applyBorder="1" applyAlignment="1">
      <alignment horizontal="justify" vertical="top" wrapText="1"/>
    </xf>
    <xf numFmtId="0" fontId="8" fillId="0" borderId="1" xfId="0" applyFont="1" applyFill="1" applyBorder="1" applyAlignment="1">
      <alignment vertical="top" wrapText="1"/>
    </xf>
    <xf numFmtId="49" fontId="15" fillId="0" borderId="1" xfId="0" applyNumberFormat="1" applyFont="1" applyBorder="1" applyAlignment="1">
      <alignment horizontal="center" vertical="top" wrapText="1"/>
    </xf>
    <xf numFmtId="0" fontId="15" fillId="0" borderId="1" xfId="0" applyFont="1" applyFill="1" applyBorder="1" applyAlignment="1">
      <alignment vertical="top" wrapText="1"/>
    </xf>
    <xf numFmtId="0" fontId="8" fillId="0" borderId="1" xfId="0" applyFont="1" applyBorder="1" applyAlignment="1">
      <alignment horizontal="justify" vertical="top" wrapText="1"/>
    </xf>
    <xf numFmtId="0" fontId="13" fillId="0" borderId="1" xfId="0" applyFont="1" applyFill="1" applyBorder="1" applyAlignment="1">
      <alignment horizontal="justify" vertical="top" wrapText="1"/>
    </xf>
    <xf numFmtId="0" fontId="8" fillId="0" borderId="1" xfId="0" applyFont="1" applyFill="1" applyBorder="1" applyAlignment="1">
      <alignment wrapText="1"/>
    </xf>
    <xf numFmtId="0" fontId="15" fillId="2" borderId="1" xfId="0" applyFont="1" applyFill="1" applyBorder="1" applyAlignment="1">
      <alignment horizontal="justify" vertical="top" wrapText="1"/>
    </xf>
    <xf numFmtId="0" fontId="8" fillId="2" borderId="1" xfId="0" applyFont="1" applyFill="1" applyBorder="1" applyAlignment="1">
      <alignment vertical="top" wrapText="1"/>
    </xf>
    <xf numFmtId="0" fontId="6" fillId="0" borderId="1" xfId="0" applyFont="1" applyFill="1" applyBorder="1" applyAlignment="1">
      <alignment vertical="top" wrapText="1"/>
    </xf>
    <xf numFmtId="0" fontId="8" fillId="0" borderId="1" xfId="0" applyFont="1" applyBorder="1" applyAlignment="1">
      <alignment vertical="top" wrapText="1"/>
    </xf>
    <xf numFmtId="49" fontId="8" fillId="0" borderId="1" xfId="0" applyNumberFormat="1" applyFont="1" applyFill="1" applyBorder="1" applyAlignment="1">
      <alignment vertical="top" wrapText="1"/>
    </xf>
    <xf numFmtId="49" fontId="8" fillId="2" borderId="1" xfId="0" applyNumberFormat="1" applyFont="1" applyFill="1" applyBorder="1" applyAlignment="1">
      <alignment horizontal="center" vertical="center"/>
    </xf>
    <xf numFmtId="0" fontId="3" fillId="0" borderId="1" xfId="0" applyFont="1" applyFill="1" applyBorder="1" applyAlignment="1">
      <alignment wrapText="1"/>
    </xf>
    <xf numFmtId="0" fontId="8" fillId="2" borderId="1" xfId="0" applyFont="1" applyFill="1" applyBorder="1" applyAlignment="1">
      <alignment horizontal="center" vertical="center"/>
    </xf>
    <xf numFmtId="0" fontId="8" fillId="0" borderId="1" xfId="0" applyFont="1" applyBorder="1" applyAlignment="1">
      <alignment horizontal="left" wrapText="1"/>
    </xf>
    <xf numFmtId="0" fontId="5" fillId="0" borderId="1" xfId="0" applyFont="1" applyFill="1" applyBorder="1" applyAlignment="1">
      <alignment horizontal="justify" vertical="top" wrapText="1"/>
    </xf>
    <xf numFmtId="176" fontId="18"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176" fontId="5" fillId="0" borderId="1"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176" fontId="18" fillId="0" borderId="1" xfId="0" applyNumberFormat="1" applyFont="1" applyFill="1" applyBorder="1" applyAlignment="1">
      <alignment horizontal="center" vertical="top" wrapText="1"/>
    </xf>
    <xf numFmtId="2" fontId="18" fillId="0" borderId="1" xfId="0" applyNumberFormat="1" applyFont="1" applyFill="1" applyBorder="1" applyAlignment="1">
      <alignment horizontal="center" vertical="top" wrapText="1"/>
    </xf>
    <xf numFmtId="2" fontId="18" fillId="0" borderId="1" xfId="0" applyNumberFormat="1" applyFont="1" applyBorder="1" applyAlignment="1">
      <alignment horizontal="center" vertical="top" wrapText="1"/>
    </xf>
    <xf numFmtId="176" fontId="24" fillId="0" borderId="1" xfId="0" applyNumberFormat="1" applyFont="1" applyFill="1" applyBorder="1" applyAlignment="1">
      <alignment horizontal="center" vertical="top" wrapText="1"/>
    </xf>
    <xf numFmtId="176" fontId="18" fillId="2" borderId="1" xfId="0" applyNumberFormat="1" applyFont="1" applyFill="1" applyBorder="1" applyAlignment="1">
      <alignment horizontal="center" vertical="top" wrapText="1"/>
    </xf>
    <xf numFmtId="177" fontId="5" fillId="0" borderId="1" xfId="0" applyNumberFormat="1" applyFont="1" applyFill="1" applyBorder="1" applyAlignment="1">
      <alignment horizontal="center" vertical="top" wrapText="1"/>
    </xf>
    <xf numFmtId="177" fontId="18" fillId="0" borderId="1" xfId="0" applyNumberFormat="1" applyFont="1" applyBorder="1" applyAlignment="1">
      <alignment horizontal="center" vertical="top" wrapText="1"/>
    </xf>
    <xf numFmtId="179" fontId="5" fillId="0" borderId="1" xfId="0" applyNumberFormat="1" applyFont="1" applyFill="1" applyBorder="1" applyAlignment="1">
      <alignment horizontal="center" vertical="top" wrapText="1"/>
    </xf>
    <xf numFmtId="179" fontId="18" fillId="0" borderId="1" xfId="0" applyNumberFormat="1" applyFont="1" applyBorder="1" applyAlignment="1">
      <alignment horizontal="center" vertical="top" wrapText="1"/>
    </xf>
    <xf numFmtId="176" fontId="25" fillId="0" borderId="1" xfId="0" applyNumberFormat="1" applyFont="1" applyFill="1" applyBorder="1" applyAlignment="1">
      <alignment horizontal="center" vertical="top" wrapText="1"/>
    </xf>
    <xf numFmtId="0" fontId="25" fillId="0" borderId="1" xfId="0" applyFont="1" applyBorder="1" applyAlignment="1">
      <alignment horizontal="center" vertical="top" wrapText="1"/>
    </xf>
    <xf numFmtId="177" fontId="25" fillId="2" borderId="1" xfId="0" applyNumberFormat="1" applyFont="1" applyFill="1" applyBorder="1" applyAlignment="1">
      <alignment horizontal="center" vertical="top" wrapText="1"/>
    </xf>
    <xf numFmtId="177" fontId="18" fillId="2" borderId="1" xfId="0" applyNumberFormat="1" applyFont="1" applyFill="1" applyBorder="1" applyAlignment="1">
      <alignment horizontal="center" vertical="top" wrapText="1"/>
    </xf>
    <xf numFmtId="177" fontId="18" fillId="0" borderId="1" xfId="0" applyNumberFormat="1" applyFont="1" applyFill="1" applyBorder="1" applyAlignment="1">
      <alignment horizontal="center" vertical="top" wrapText="1"/>
    </xf>
    <xf numFmtId="179" fontId="18" fillId="0" borderId="1" xfId="0" applyNumberFormat="1" applyFont="1" applyFill="1" applyBorder="1" applyAlignment="1">
      <alignment horizontal="center" vertical="top" wrapText="1"/>
    </xf>
    <xf numFmtId="177" fontId="25" fillId="0" borderId="1" xfId="0" applyNumberFormat="1" applyFont="1" applyFill="1" applyBorder="1" applyAlignment="1">
      <alignment horizontal="center" vertical="top" wrapText="1"/>
    </xf>
    <xf numFmtId="177" fontId="24" fillId="0" borderId="1" xfId="0" applyNumberFormat="1" applyFont="1" applyFill="1" applyBorder="1" applyAlignment="1">
      <alignment horizontal="center" vertical="top" wrapText="1"/>
    </xf>
    <xf numFmtId="0" fontId="0" fillId="0" borderId="0" xfId="0" applyFont="1" applyFill="1" applyAlignment="1">
      <alignment/>
    </xf>
    <xf numFmtId="176" fontId="26" fillId="0" borderId="1" xfId="0" applyNumberFormat="1" applyFont="1" applyFill="1" applyBorder="1" applyAlignment="1">
      <alignment horizontal="center" vertical="top" wrapText="1"/>
    </xf>
    <xf numFmtId="178" fontId="18" fillId="0" borderId="1" xfId="0" applyNumberFormat="1" applyFont="1" applyBorder="1" applyAlignment="1">
      <alignment horizontal="center" vertical="top" wrapText="1"/>
    </xf>
    <xf numFmtId="177" fontId="24" fillId="2" borderId="1" xfId="0" applyNumberFormat="1" applyFont="1" applyFill="1" applyBorder="1" applyAlignment="1">
      <alignment horizontal="center" vertical="top" wrapText="1"/>
    </xf>
    <xf numFmtId="177" fontId="18" fillId="0" borderId="0" xfId="0" applyNumberFormat="1" applyFont="1" applyAlignment="1">
      <alignment horizontal="center"/>
    </xf>
    <xf numFmtId="176" fontId="18" fillId="0" borderId="1" xfId="0" applyNumberFormat="1" applyFont="1" applyBorder="1" applyAlignment="1">
      <alignment horizontal="center" vertical="center"/>
    </xf>
    <xf numFmtId="176" fontId="18" fillId="0" borderId="0" xfId="0" applyNumberFormat="1" applyFont="1" applyAlignment="1">
      <alignment horizontal="center" vertical="center"/>
    </xf>
    <xf numFmtId="177" fontId="18" fillId="0" borderId="1" xfId="0" applyNumberFormat="1" applyFont="1" applyBorder="1" applyAlignment="1">
      <alignment horizontal="center"/>
    </xf>
    <xf numFmtId="2" fontId="26" fillId="0" borderId="1" xfId="0" applyNumberFormat="1" applyFont="1" applyFill="1" applyBorder="1" applyAlignment="1">
      <alignment horizontal="center" vertical="top" wrapText="1"/>
    </xf>
    <xf numFmtId="2" fontId="25" fillId="0" borderId="1" xfId="0" applyNumberFormat="1" applyFont="1" applyFill="1" applyBorder="1" applyAlignment="1">
      <alignment horizontal="center" vertical="top" wrapText="1"/>
    </xf>
    <xf numFmtId="2" fontId="24" fillId="0" borderId="1" xfId="0" applyNumberFormat="1" applyFont="1" applyFill="1" applyBorder="1" applyAlignment="1">
      <alignment horizontal="center" vertical="top" wrapText="1"/>
    </xf>
    <xf numFmtId="176" fontId="5" fillId="2" borderId="1" xfId="0" applyNumberFormat="1" applyFont="1" applyFill="1" applyBorder="1" applyAlignment="1">
      <alignment horizontal="center" vertical="top" wrapText="1"/>
    </xf>
    <xf numFmtId="0" fontId="10" fillId="0" borderId="0" xfId="0" applyFont="1" applyAlignment="1">
      <alignment horizontal="center"/>
    </xf>
    <xf numFmtId="0" fontId="18" fillId="0" borderId="1" xfId="0" applyFont="1" applyBorder="1" applyAlignment="1">
      <alignment horizontal="center" vertical="center" wrapText="1"/>
    </xf>
    <xf numFmtId="0" fontId="12" fillId="0" borderId="0" xfId="0" applyFont="1" applyFill="1" applyAlignment="1">
      <alignment horizontal="center"/>
    </xf>
    <xf numFmtId="0" fontId="0" fillId="0" borderId="0" xfId="0" applyBorder="1" applyAlignment="1">
      <alignment horizontal="center"/>
    </xf>
    <xf numFmtId="0" fontId="5" fillId="0" borderId="1" xfId="0" applyFont="1" applyBorder="1" applyAlignment="1">
      <alignment horizontal="center" vertical="center" wrapText="1"/>
    </xf>
    <xf numFmtId="49" fontId="5" fillId="0" borderId="0" xfId="0" applyNumberFormat="1" applyFont="1" applyAlignment="1">
      <alignment horizontal="center"/>
    </xf>
    <xf numFmtId="49" fontId="23" fillId="0" borderId="0" xfId="0" applyNumberFormat="1" applyFont="1" applyAlignment="1">
      <alignment horizontal="center"/>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9"/>
  <sheetViews>
    <sheetView tabSelected="1" zoomScale="85" zoomScaleNormal="85" workbookViewId="0" topLeftCell="A1">
      <pane xSplit="1" ySplit="12" topLeftCell="B23" activePane="bottomRight" state="frozen"/>
      <selection pane="topLeft" activeCell="A1" sqref="A1"/>
      <selection pane="topRight" activeCell="B1" sqref="B1"/>
      <selection pane="bottomLeft" activeCell="A13" sqref="A13"/>
      <selection pane="bottomRight" activeCell="E77" sqref="E77"/>
    </sheetView>
  </sheetViews>
  <sheetFormatPr defaultColWidth="9.00390625" defaultRowHeight="12.75"/>
  <cols>
    <col min="1" max="1" width="9.625" style="0" customWidth="1"/>
    <col min="2" max="2" width="49.125" style="0" customWidth="1"/>
    <col min="3" max="4" width="11.75390625" style="0" customWidth="1"/>
    <col min="5" max="5" width="10.75390625" style="0" customWidth="1"/>
    <col min="6" max="6" width="11.125" style="0" customWidth="1"/>
    <col min="7" max="7" width="10.75390625" style="0" customWidth="1"/>
    <col min="8" max="8" width="11.75390625" style="0" customWidth="1"/>
    <col min="9" max="10" width="11.125" style="0" customWidth="1"/>
    <col min="11" max="11" width="10.625" style="0" customWidth="1"/>
    <col min="12" max="12" width="13.875" style="0" customWidth="1"/>
    <col min="13" max="13" width="10.375" style="0" customWidth="1"/>
  </cols>
  <sheetData>
    <row r="1" spans="11:13" ht="12.75">
      <c r="K1" s="92" t="s">
        <v>221</v>
      </c>
      <c r="L1" s="92"/>
      <c r="M1" s="2"/>
    </row>
    <row r="2" spans="9:13" ht="12.75">
      <c r="I2" s="1"/>
      <c r="K2" s="92" t="s">
        <v>222</v>
      </c>
      <c r="L2" s="92"/>
      <c r="M2" s="2"/>
    </row>
    <row r="3" spans="11:13" ht="15.75">
      <c r="K3" s="93" t="s">
        <v>223</v>
      </c>
      <c r="L3" s="93"/>
      <c r="M3" s="2"/>
    </row>
    <row r="4" spans="2:12" ht="18.75">
      <c r="B4" s="87" t="s">
        <v>168</v>
      </c>
      <c r="C4" s="87"/>
      <c r="D4" s="87"/>
      <c r="E4" s="87"/>
      <c r="F4" s="87"/>
      <c r="G4" s="87"/>
      <c r="H4" s="87"/>
      <c r="I4" s="87"/>
      <c r="J4" s="87"/>
      <c r="K4" s="87"/>
      <c r="L4" s="87"/>
    </row>
    <row r="5" spans="2:12" ht="18.75">
      <c r="B5" s="87" t="s">
        <v>131</v>
      </c>
      <c r="C5" s="87"/>
      <c r="D5" s="87"/>
      <c r="E5" s="87"/>
      <c r="F5" s="87"/>
      <c r="G5" s="87"/>
      <c r="H5" s="87"/>
      <c r="I5" s="87"/>
      <c r="J5" s="87"/>
      <c r="K5" s="87"/>
      <c r="L5" s="87"/>
    </row>
    <row r="6" spans="12:13" ht="12.75">
      <c r="L6" s="90" t="s">
        <v>130</v>
      </c>
      <c r="M6" s="90"/>
    </row>
    <row r="7" spans="1:13" ht="17.25" customHeight="1">
      <c r="A7" s="94" t="s">
        <v>0</v>
      </c>
      <c r="B7" s="88" t="s">
        <v>171</v>
      </c>
      <c r="C7" s="95" t="s">
        <v>1</v>
      </c>
      <c r="D7" s="95"/>
      <c r="E7" s="95"/>
      <c r="F7" s="95" t="s">
        <v>2</v>
      </c>
      <c r="G7" s="95"/>
      <c r="H7" s="95"/>
      <c r="I7" s="95"/>
      <c r="J7" s="95"/>
      <c r="K7" s="95"/>
      <c r="L7" s="95"/>
      <c r="M7" s="91" t="s">
        <v>3</v>
      </c>
    </row>
    <row r="8" spans="1:13" ht="13.5" customHeight="1" hidden="1" thickBot="1">
      <c r="A8" s="94"/>
      <c r="B8" s="88"/>
      <c r="C8" s="88" t="s">
        <v>4</v>
      </c>
      <c r="D8" s="88" t="s">
        <v>6</v>
      </c>
      <c r="E8" s="88"/>
      <c r="F8" s="88" t="s">
        <v>4</v>
      </c>
      <c r="G8" s="88" t="s">
        <v>5</v>
      </c>
      <c r="H8" s="88" t="s">
        <v>6</v>
      </c>
      <c r="I8" s="88"/>
      <c r="J8" s="88" t="s">
        <v>7</v>
      </c>
      <c r="K8" s="15" t="s">
        <v>132</v>
      </c>
      <c r="L8" s="16" t="s">
        <v>133</v>
      </c>
      <c r="M8" s="91"/>
    </row>
    <row r="9" spans="1:13" ht="12" customHeight="1">
      <c r="A9" s="94"/>
      <c r="B9" s="88"/>
      <c r="C9" s="88"/>
      <c r="D9" s="88"/>
      <c r="E9" s="88"/>
      <c r="F9" s="88"/>
      <c r="G9" s="88"/>
      <c r="H9" s="88"/>
      <c r="I9" s="88"/>
      <c r="J9" s="88"/>
      <c r="K9" s="88" t="s">
        <v>133</v>
      </c>
      <c r="L9" s="88"/>
      <c r="M9" s="91"/>
    </row>
    <row r="10" spans="1:13" ht="14.25" customHeight="1">
      <c r="A10" s="94"/>
      <c r="B10" s="88"/>
      <c r="C10" s="88"/>
      <c r="D10" s="88" t="s">
        <v>169</v>
      </c>
      <c r="E10" s="88" t="s">
        <v>170</v>
      </c>
      <c r="F10" s="88"/>
      <c r="G10" s="88"/>
      <c r="H10" s="88" t="s">
        <v>169</v>
      </c>
      <c r="I10" s="88" t="s">
        <v>170</v>
      </c>
      <c r="J10" s="88"/>
      <c r="K10" s="88" t="s">
        <v>132</v>
      </c>
      <c r="L10" s="17" t="s">
        <v>133</v>
      </c>
      <c r="M10" s="91"/>
    </row>
    <row r="11" spans="1:13" ht="97.5" customHeight="1">
      <c r="A11" s="94"/>
      <c r="B11" s="88"/>
      <c r="C11" s="88"/>
      <c r="D11" s="88"/>
      <c r="E11" s="88"/>
      <c r="F11" s="88"/>
      <c r="G11" s="88"/>
      <c r="H11" s="88"/>
      <c r="I11" s="88"/>
      <c r="J11" s="88"/>
      <c r="K11" s="88"/>
      <c r="L11" s="17" t="s">
        <v>134</v>
      </c>
      <c r="M11" s="91"/>
    </row>
    <row r="12" spans="1:13" s="4" customFormat="1" ht="9.75" customHeight="1">
      <c r="A12" s="18">
        <v>1</v>
      </c>
      <c r="B12" s="18">
        <v>2</v>
      </c>
      <c r="C12" s="18">
        <v>3</v>
      </c>
      <c r="D12" s="18">
        <v>4</v>
      </c>
      <c r="E12" s="18">
        <v>5</v>
      </c>
      <c r="F12" s="18">
        <v>6</v>
      </c>
      <c r="G12" s="18">
        <v>7</v>
      </c>
      <c r="H12" s="18">
        <v>8</v>
      </c>
      <c r="I12" s="18">
        <v>9</v>
      </c>
      <c r="J12" s="18">
        <v>10</v>
      </c>
      <c r="K12" s="18">
        <v>11</v>
      </c>
      <c r="L12" s="18">
        <v>12</v>
      </c>
      <c r="M12" s="19" t="s">
        <v>172</v>
      </c>
    </row>
    <row r="13" spans="1:15" ht="13.5" customHeight="1" hidden="1">
      <c r="A13" s="20" t="s">
        <v>173</v>
      </c>
      <c r="B13" s="21" t="s">
        <v>8</v>
      </c>
      <c r="C13" s="56">
        <f>C14+C15+C16+C17+C18+C19</f>
        <v>0</v>
      </c>
      <c r="D13" s="56">
        <f aca="true" t="shared" si="0" ref="D13:L13">D14+D15+D16+D17+D18+D19</f>
        <v>0</v>
      </c>
      <c r="E13" s="56">
        <f t="shared" si="0"/>
        <v>0</v>
      </c>
      <c r="F13" s="57">
        <f t="shared" si="0"/>
        <v>0</v>
      </c>
      <c r="G13" s="56">
        <f t="shared" si="0"/>
        <v>0</v>
      </c>
      <c r="H13" s="56">
        <f t="shared" si="0"/>
        <v>0</v>
      </c>
      <c r="I13" s="56">
        <f t="shared" si="0"/>
        <v>0</v>
      </c>
      <c r="J13" s="57">
        <f t="shared" si="0"/>
        <v>0</v>
      </c>
      <c r="K13" s="57">
        <f t="shared" si="0"/>
        <v>0</v>
      </c>
      <c r="L13" s="56">
        <f t="shared" si="0"/>
        <v>0</v>
      </c>
      <c r="M13" s="57">
        <f aca="true" t="shared" si="1" ref="M13:M51">C13+F13</f>
        <v>0</v>
      </c>
      <c r="N13" s="6"/>
      <c r="O13" s="5"/>
    </row>
    <row r="14" spans="1:15" s="2" customFormat="1" ht="1.5" customHeight="1" hidden="1">
      <c r="A14" s="22" t="s">
        <v>174</v>
      </c>
      <c r="B14" s="23" t="s">
        <v>9</v>
      </c>
      <c r="C14" s="54"/>
      <c r="D14" s="54"/>
      <c r="E14" s="54"/>
      <c r="F14" s="58">
        <f aca="true" t="shared" si="2" ref="F14:F86">G14+J14</f>
        <v>0</v>
      </c>
      <c r="G14" s="54"/>
      <c r="H14" s="54"/>
      <c r="I14" s="54"/>
      <c r="J14" s="54"/>
      <c r="K14" s="54"/>
      <c r="L14" s="58"/>
      <c r="M14" s="56">
        <f t="shared" si="1"/>
        <v>0</v>
      </c>
      <c r="N14" s="6"/>
      <c r="O14" s="6"/>
    </row>
    <row r="15" spans="1:15" s="2" customFormat="1" ht="14.25" customHeight="1" hidden="1">
      <c r="A15" s="24" t="s">
        <v>174</v>
      </c>
      <c r="B15" s="23" t="s">
        <v>226</v>
      </c>
      <c r="C15" s="54"/>
      <c r="D15" s="54"/>
      <c r="E15" s="54"/>
      <c r="F15" s="59">
        <f t="shared" si="2"/>
        <v>0</v>
      </c>
      <c r="G15" s="58"/>
      <c r="H15" s="58"/>
      <c r="I15" s="58"/>
      <c r="J15" s="60"/>
      <c r="K15" s="60"/>
      <c r="L15" s="58"/>
      <c r="M15" s="57">
        <f t="shared" si="1"/>
        <v>0</v>
      </c>
      <c r="N15" s="6"/>
      <c r="O15" s="6"/>
    </row>
    <row r="16" spans="1:15" s="2" customFormat="1" ht="14.25" customHeight="1" hidden="1">
      <c r="A16" s="22" t="s">
        <v>174</v>
      </c>
      <c r="B16" s="23" t="s">
        <v>10</v>
      </c>
      <c r="C16" s="54"/>
      <c r="D16" s="55"/>
      <c r="E16" s="55"/>
      <c r="F16" s="59">
        <f t="shared" si="2"/>
        <v>0</v>
      </c>
      <c r="G16" s="59"/>
      <c r="H16" s="59"/>
      <c r="I16" s="59"/>
      <c r="J16" s="60"/>
      <c r="K16" s="60"/>
      <c r="L16" s="59"/>
      <c r="M16" s="57">
        <f t="shared" si="1"/>
        <v>0</v>
      </c>
      <c r="N16" s="6"/>
      <c r="O16" s="6"/>
    </row>
    <row r="17" spans="1:15" s="2" customFormat="1" ht="15" customHeight="1" hidden="1">
      <c r="A17" s="22" t="s">
        <v>174</v>
      </c>
      <c r="B17" s="23" t="s">
        <v>11</v>
      </c>
      <c r="C17" s="55"/>
      <c r="D17" s="54"/>
      <c r="E17" s="54"/>
      <c r="F17" s="58">
        <f t="shared" si="2"/>
        <v>0</v>
      </c>
      <c r="G17" s="58"/>
      <c r="H17" s="58"/>
      <c r="I17" s="58"/>
      <c r="J17" s="58"/>
      <c r="K17" s="58"/>
      <c r="L17" s="58"/>
      <c r="M17" s="56">
        <f t="shared" si="1"/>
        <v>0</v>
      </c>
      <c r="N17" s="6"/>
      <c r="O17" s="6"/>
    </row>
    <row r="18" spans="1:15" s="2" customFormat="1" ht="27" customHeight="1" hidden="1">
      <c r="A18" s="22" t="s">
        <v>174</v>
      </c>
      <c r="B18" s="23" t="s">
        <v>12</v>
      </c>
      <c r="C18" s="54"/>
      <c r="D18" s="54"/>
      <c r="E18" s="54"/>
      <c r="F18" s="58">
        <f t="shared" si="2"/>
        <v>0</v>
      </c>
      <c r="G18" s="58"/>
      <c r="H18" s="58"/>
      <c r="I18" s="58"/>
      <c r="J18" s="58"/>
      <c r="K18" s="58"/>
      <c r="L18" s="58"/>
      <c r="M18" s="56">
        <f t="shared" si="1"/>
        <v>0</v>
      </c>
      <c r="N18" s="6"/>
      <c r="O18" s="6"/>
    </row>
    <row r="19" spans="1:15" s="2" customFormat="1" ht="15" customHeight="1" hidden="1">
      <c r="A19" s="22" t="s">
        <v>174</v>
      </c>
      <c r="B19" s="23" t="s">
        <v>13</v>
      </c>
      <c r="C19" s="54"/>
      <c r="D19" s="54"/>
      <c r="E19" s="55"/>
      <c r="F19" s="58">
        <f t="shared" si="2"/>
        <v>0</v>
      </c>
      <c r="G19" s="58"/>
      <c r="H19" s="58"/>
      <c r="I19" s="58"/>
      <c r="J19" s="58"/>
      <c r="K19" s="58"/>
      <c r="L19" s="58"/>
      <c r="M19" s="56">
        <f t="shared" si="1"/>
        <v>0</v>
      </c>
      <c r="N19" s="6"/>
      <c r="O19" s="6"/>
    </row>
    <row r="20" spans="1:15" ht="12.75">
      <c r="A20" s="20" t="s">
        <v>175</v>
      </c>
      <c r="B20" s="21" t="s">
        <v>14</v>
      </c>
      <c r="C20" s="63">
        <f>C22+C23+C24+C25+C26+C27+C28+C29+C30</f>
        <v>-0.18200000000000038</v>
      </c>
      <c r="D20" s="57">
        <f aca="true" t="shared" si="3" ref="D20:M20">D22+D23+D24+D25+D26+D27+D28+D29+D30</f>
        <v>0</v>
      </c>
      <c r="E20" s="57">
        <f t="shared" si="3"/>
        <v>0</v>
      </c>
      <c r="F20" s="63">
        <f t="shared" si="3"/>
        <v>-38.667</v>
      </c>
      <c r="G20" s="56">
        <f t="shared" si="3"/>
        <v>0</v>
      </c>
      <c r="H20" s="56">
        <f t="shared" si="3"/>
        <v>0</v>
      </c>
      <c r="I20" s="56">
        <f t="shared" si="3"/>
        <v>0</v>
      </c>
      <c r="J20" s="63">
        <f t="shared" si="3"/>
        <v>-38.667</v>
      </c>
      <c r="K20" s="63">
        <f t="shared" si="3"/>
        <v>-38.667</v>
      </c>
      <c r="L20" s="56">
        <f t="shared" si="3"/>
        <v>0</v>
      </c>
      <c r="M20" s="63">
        <f t="shared" si="3"/>
        <v>-38.849000000000004</v>
      </c>
      <c r="N20" s="6"/>
      <c r="O20" s="5"/>
    </row>
    <row r="21" spans="1:15" s="3" customFormat="1" ht="14.25" customHeight="1" hidden="1">
      <c r="A21" s="26"/>
      <c r="B21" s="27" t="s">
        <v>135</v>
      </c>
      <c r="C21" s="78"/>
      <c r="D21" s="61"/>
      <c r="E21" s="61"/>
      <c r="F21" s="74"/>
      <c r="G21" s="61"/>
      <c r="H21" s="61"/>
      <c r="I21" s="61"/>
      <c r="J21" s="74"/>
      <c r="K21" s="74"/>
      <c r="L21" s="61"/>
      <c r="M21" s="63">
        <f t="shared" si="1"/>
        <v>0</v>
      </c>
      <c r="N21" s="7"/>
      <c r="O21" s="7"/>
    </row>
    <row r="22" spans="1:15" s="2" customFormat="1" ht="13.5" customHeight="1">
      <c r="A22" s="22" t="s">
        <v>176</v>
      </c>
      <c r="B22" s="23" t="s">
        <v>15</v>
      </c>
      <c r="C22" s="64">
        <v>-7.743</v>
      </c>
      <c r="D22" s="55"/>
      <c r="E22" s="54"/>
      <c r="F22" s="71">
        <f t="shared" si="2"/>
        <v>-43.667</v>
      </c>
      <c r="G22" s="55"/>
      <c r="H22" s="55"/>
      <c r="I22" s="55"/>
      <c r="J22" s="79">
        <v>-43.667</v>
      </c>
      <c r="K22" s="82">
        <v>-43.667</v>
      </c>
      <c r="L22" s="58"/>
      <c r="M22" s="63">
        <f t="shared" si="1"/>
        <v>-51.410000000000004</v>
      </c>
      <c r="N22" s="6"/>
      <c r="O22" s="6"/>
    </row>
    <row r="23" spans="1:15" s="2" customFormat="1" ht="27" customHeight="1">
      <c r="A23" s="22" t="s">
        <v>177</v>
      </c>
      <c r="B23" s="23" t="s">
        <v>16</v>
      </c>
      <c r="C23" s="64">
        <v>7.561</v>
      </c>
      <c r="D23" s="55"/>
      <c r="E23" s="54"/>
      <c r="F23" s="58">
        <f>G23+J23</f>
        <v>5</v>
      </c>
      <c r="G23" s="55"/>
      <c r="H23" s="55"/>
      <c r="I23" s="55"/>
      <c r="J23" s="80">
        <v>5</v>
      </c>
      <c r="K23" s="81">
        <v>5</v>
      </c>
      <c r="L23" s="58"/>
      <c r="M23" s="63">
        <f t="shared" si="1"/>
        <v>12.561</v>
      </c>
      <c r="N23" s="6"/>
      <c r="O23" s="6"/>
    </row>
    <row r="24" spans="1:15" s="2" customFormat="1" ht="15.75" customHeight="1" hidden="1">
      <c r="A24" s="28" t="s">
        <v>178</v>
      </c>
      <c r="B24" s="29" t="s">
        <v>17</v>
      </c>
      <c r="C24" s="70"/>
      <c r="D24" s="58"/>
      <c r="E24" s="58"/>
      <c r="F24" s="58">
        <f t="shared" si="2"/>
        <v>0</v>
      </c>
      <c r="G24" s="58"/>
      <c r="H24" s="58"/>
      <c r="I24" s="58"/>
      <c r="J24" s="58"/>
      <c r="K24" s="58"/>
      <c r="L24" s="58"/>
      <c r="M24" s="63">
        <f t="shared" si="1"/>
        <v>0</v>
      </c>
      <c r="N24" s="6"/>
      <c r="O24" s="6"/>
    </row>
    <row r="25" spans="1:15" s="2" customFormat="1" ht="18" customHeight="1" hidden="1">
      <c r="A25" s="22" t="s">
        <v>179</v>
      </c>
      <c r="B25" s="23" t="s">
        <v>18</v>
      </c>
      <c r="C25" s="64">
        <v>0</v>
      </c>
      <c r="D25" s="55">
        <v>0</v>
      </c>
      <c r="E25" s="54">
        <v>0</v>
      </c>
      <c r="F25" s="58">
        <f t="shared" si="2"/>
        <v>0</v>
      </c>
      <c r="G25" s="55"/>
      <c r="H25" s="55"/>
      <c r="I25" s="55"/>
      <c r="J25" s="55"/>
      <c r="K25" s="55"/>
      <c r="L25" s="58"/>
      <c r="M25" s="56">
        <f t="shared" si="1"/>
        <v>0</v>
      </c>
      <c r="N25" s="6"/>
      <c r="O25" s="6"/>
    </row>
    <row r="26" spans="1:15" s="2" customFormat="1" ht="15.75" customHeight="1" hidden="1">
      <c r="A26" s="22" t="s">
        <v>180</v>
      </c>
      <c r="B26" s="23" t="s">
        <v>19</v>
      </c>
      <c r="C26" s="64">
        <v>0</v>
      </c>
      <c r="D26" s="55">
        <v>0</v>
      </c>
      <c r="E26" s="54">
        <v>0</v>
      </c>
      <c r="F26" s="58">
        <f t="shared" si="2"/>
        <v>0</v>
      </c>
      <c r="G26" s="54"/>
      <c r="H26" s="54"/>
      <c r="I26" s="54"/>
      <c r="J26" s="54"/>
      <c r="K26" s="54"/>
      <c r="L26" s="58"/>
      <c r="M26" s="56">
        <f t="shared" si="1"/>
        <v>0</v>
      </c>
      <c r="N26" s="6"/>
      <c r="O26" s="6"/>
    </row>
    <row r="27" spans="1:15" s="2" customFormat="1" ht="28.5" customHeight="1" hidden="1">
      <c r="A27" s="22" t="s">
        <v>181</v>
      </c>
      <c r="B27" s="23" t="s">
        <v>167</v>
      </c>
      <c r="C27" s="64"/>
      <c r="D27" s="55">
        <v>0</v>
      </c>
      <c r="E27" s="54">
        <v>0</v>
      </c>
      <c r="F27" s="58">
        <f t="shared" si="2"/>
        <v>0</v>
      </c>
      <c r="G27" s="55"/>
      <c r="H27" s="55"/>
      <c r="I27" s="55"/>
      <c r="J27" s="54"/>
      <c r="K27" s="54"/>
      <c r="L27" s="58"/>
      <c r="M27" s="63">
        <f t="shared" si="1"/>
        <v>0</v>
      </c>
      <c r="N27" s="6"/>
      <c r="O27" s="6"/>
    </row>
    <row r="28" spans="1:15" s="2" customFormat="1" ht="14.25" customHeight="1" hidden="1">
      <c r="A28" s="22" t="s">
        <v>182</v>
      </c>
      <c r="B28" s="23" t="s">
        <v>20</v>
      </c>
      <c r="C28" s="64"/>
      <c r="D28" s="55">
        <v>0</v>
      </c>
      <c r="E28" s="54">
        <v>0</v>
      </c>
      <c r="F28" s="58">
        <f t="shared" si="2"/>
        <v>0</v>
      </c>
      <c r="G28" s="55"/>
      <c r="H28" s="55"/>
      <c r="I28" s="55"/>
      <c r="J28" s="55"/>
      <c r="K28" s="55"/>
      <c r="L28" s="58"/>
      <c r="M28" s="63">
        <f t="shared" si="1"/>
        <v>0</v>
      </c>
      <c r="N28" s="6"/>
      <c r="O28" s="6"/>
    </row>
    <row r="29" spans="1:15" s="2" customFormat="1" ht="12.75" hidden="1">
      <c r="A29" s="22" t="s">
        <v>183</v>
      </c>
      <c r="B29" s="23" t="s">
        <v>21</v>
      </c>
      <c r="C29" s="54"/>
      <c r="D29" s="55"/>
      <c r="E29" s="54"/>
      <c r="F29" s="58">
        <f t="shared" si="2"/>
        <v>0</v>
      </c>
      <c r="G29" s="55"/>
      <c r="H29" s="55"/>
      <c r="I29" s="55"/>
      <c r="J29" s="55"/>
      <c r="K29" s="55"/>
      <c r="L29" s="58"/>
      <c r="M29" s="56">
        <f t="shared" si="1"/>
        <v>0</v>
      </c>
      <c r="N29" s="6"/>
      <c r="O29" s="6"/>
    </row>
    <row r="30" spans="1:15" s="2" customFormat="1" ht="26.25" customHeight="1" hidden="1">
      <c r="A30" s="22" t="s">
        <v>184</v>
      </c>
      <c r="B30" s="23" t="s">
        <v>22</v>
      </c>
      <c r="C30" s="54"/>
      <c r="D30" s="54"/>
      <c r="E30" s="54"/>
      <c r="F30" s="58">
        <f t="shared" si="2"/>
        <v>0</v>
      </c>
      <c r="G30" s="55"/>
      <c r="H30" s="55"/>
      <c r="I30" s="55"/>
      <c r="J30" s="55"/>
      <c r="K30" s="55"/>
      <c r="L30" s="58"/>
      <c r="M30" s="56">
        <f t="shared" si="1"/>
        <v>0</v>
      </c>
      <c r="N30" s="6"/>
      <c r="O30" s="6"/>
    </row>
    <row r="31" spans="1:15" ht="16.5" customHeight="1" hidden="1">
      <c r="A31" s="20" t="s">
        <v>185</v>
      </c>
      <c r="B31" s="21" t="s">
        <v>23</v>
      </c>
      <c r="C31" s="65">
        <f>C32</f>
        <v>0</v>
      </c>
      <c r="D31" s="65">
        <f aca="true" t="shared" si="4" ref="D31:L31">D32</f>
        <v>0</v>
      </c>
      <c r="E31" s="63">
        <f t="shared" si="4"/>
        <v>0</v>
      </c>
      <c r="F31" s="56">
        <f t="shared" si="4"/>
        <v>0</v>
      </c>
      <c r="G31" s="56">
        <f t="shared" si="4"/>
        <v>0</v>
      </c>
      <c r="H31" s="56">
        <f t="shared" si="4"/>
        <v>0</v>
      </c>
      <c r="I31" s="56">
        <f t="shared" si="4"/>
        <v>0</v>
      </c>
      <c r="J31" s="56">
        <f t="shared" si="4"/>
        <v>0</v>
      </c>
      <c r="K31" s="56">
        <f t="shared" si="4"/>
        <v>0</v>
      </c>
      <c r="L31" s="56">
        <f t="shared" si="4"/>
        <v>0</v>
      </c>
      <c r="M31" s="65">
        <f>C31+F31</f>
        <v>0</v>
      </c>
      <c r="N31" s="6"/>
      <c r="O31" s="5"/>
    </row>
    <row r="32" spans="1:15" s="2" customFormat="1" ht="21.75" customHeight="1" hidden="1">
      <c r="A32" s="30" t="s">
        <v>186</v>
      </c>
      <c r="B32" s="31" t="s">
        <v>220</v>
      </c>
      <c r="C32" s="55"/>
      <c r="D32" s="66"/>
      <c r="E32" s="55"/>
      <c r="F32" s="58">
        <f t="shared" si="2"/>
        <v>0</v>
      </c>
      <c r="G32" s="58"/>
      <c r="H32" s="58"/>
      <c r="I32" s="58"/>
      <c r="J32" s="58"/>
      <c r="K32" s="58"/>
      <c r="L32" s="58"/>
      <c r="M32" s="65">
        <f t="shared" si="1"/>
        <v>0</v>
      </c>
      <c r="N32" s="6"/>
      <c r="O32" s="6"/>
    </row>
    <row r="33" spans="1:15" s="3" customFormat="1" ht="13.5" customHeight="1" hidden="1">
      <c r="A33" s="32"/>
      <c r="B33" s="33" t="s">
        <v>224</v>
      </c>
      <c r="C33" s="67"/>
      <c r="D33" s="68"/>
      <c r="E33" s="68"/>
      <c r="F33" s="67"/>
      <c r="G33" s="67"/>
      <c r="H33" s="67"/>
      <c r="I33" s="67"/>
      <c r="J33" s="67"/>
      <c r="K33" s="67"/>
      <c r="L33" s="67"/>
      <c r="M33" s="61">
        <f t="shared" si="1"/>
        <v>0</v>
      </c>
      <c r="N33" s="7"/>
      <c r="O33" s="7"/>
    </row>
    <row r="34" spans="1:15" ht="14.25" customHeight="1">
      <c r="A34" s="34" t="s">
        <v>187</v>
      </c>
      <c r="B34" s="35" t="s">
        <v>24</v>
      </c>
      <c r="C34" s="86">
        <f>C36+C37+C38+C39+C41+C43+C44+C45+C46+C47+C48+C51+C52+C53+C54+C55+C56+C57+C58+C59+C60+C61+C65+C66+C68+C69+C70+C71+C72+C73+C75+C49+C50</f>
        <v>16</v>
      </c>
      <c r="D34" s="86">
        <f aca="true" t="shared" si="5" ref="D34:M34">D36+D37+D38+D39+D41+D43+D44+D45+D46+D47+D48+D51+D52+D53+D54+D55+D56+D57+D58+D59+D60+D61+D65+D66+D68+D69+D70+D71+D72+D73+D75+D49+D50</f>
        <v>0</v>
      </c>
      <c r="E34" s="86">
        <f t="shared" si="5"/>
        <v>0</v>
      </c>
      <c r="F34" s="86">
        <f t="shared" si="5"/>
        <v>0</v>
      </c>
      <c r="G34" s="86">
        <f t="shared" si="5"/>
        <v>0</v>
      </c>
      <c r="H34" s="86">
        <f t="shared" si="5"/>
        <v>0</v>
      </c>
      <c r="I34" s="86">
        <f t="shared" si="5"/>
        <v>0</v>
      </c>
      <c r="J34" s="86">
        <f t="shared" si="5"/>
        <v>0</v>
      </c>
      <c r="K34" s="86">
        <f t="shared" si="5"/>
        <v>0</v>
      </c>
      <c r="L34" s="86">
        <f t="shared" si="5"/>
        <v>0</v>
      </c>
      <c r="M34" s="86">
        <f t="shared" si="5"/>
        <v>16</v>
      </c>
      <c r="N34" s="6"/>
      <c r="O34" s="5"/>
    </row>
    <row r="35" spans="1:15" ht="15" customHeight="1" hidden="1">
      <c r="A35" s="34"/>
      <c r="B35" s="27" t="s">
        <v>135</v>
      </c>
      <c r="C35" s="69"/>
      <c r="D35" s="67"/>
      <c r="E35" s="67"/>
      <c r="F35" s="67"/>
      <c r="G35" s="67"/>
      <c r="H35" s="67"/>
      <c r="I35" s="67"/>
      <c r="J35" s="67"/>
      <c r="K35" s="67"/>
      <c r="L35" s="67"/>
      <c r="M35" s="63">
        <f t="shared" si="1"/>
        <v>0</v>
      </c>
      <c r="N35" s="6"/>
      <c r="O35" s="5"/>
    </row>
    <row r="36" spans="1:15" s="2" customFormat="1" ht="126" customHeight="1" hidden="1">
      <c r="A36" s="28" t="s">
        <v>188</v>
      </c>
      <c r="B36" s="29" t="s">
        <v>138</v>
      </c>
      <c r="C36" s="70"/>
      <c r="D36" s="58"/>
      <c r="E36" s="58"/>
      <c r="F36" s="58">
        <f t="shared" si="2"/>
        <v>0</v>
      </c>
      <c r="G36" s="58"/>
      <c r="H36" s="58"/>
      <c r="I36" s="58"/>
      <c r="J36" s="58"/>
      <c r="K36" s="58"/>
      <c r="L36" s="58"/>
      <c r="M36" s="63">
        <f t="shared" si="1"/>
        <v>0</v>
      </c>
      <c r="N36" s="6"/>
      <c r="O36" s="6"/>
    </row>
    <row r="37" spans="1:15" s="2" customFormat="1" ht="114" customHeight="1" hidden="1">
      <c r="A37" s="28" t="s">
        <v>191</v>
      </c>
      <c r="B37" s="29" t="s">
        <v>139</v>
      </c>
      <c r="C37" s="70"/>
      <c r="D37" s="71"/>
      <c r="E37" s="71"/>
      <c r="F37" s="71">
        <v>0</v>
      </c>
      <c r="G37" s="71"/>
      <c r="H37" s="71"/>
      <c r="I37" s="71"/>
      <c r="J37" s="71"/>
      <c r="K37" s="71"/>
      <c r="L37" s="71"/>
      <c r="M37" s="63">
        <f t="shared" si="1"/>
        <v>0</v>
      </c>
      <c r="N37" s="6"/>
      <c r="O37" s="6"/>
    </row>
    <row r="38" spans="1:15" s="2" customFormat="1" ht="126.75" customHeight="1" hidden="1">
      <c r="A38" s="28" t="s">
        <v>189</v>
      </c>
      <c r="B38" s="29" t="s">
        <v>140</v>
      </c>
      <c r="C38" s="70"/>
      <c r="D38" s="58"/>
      <c r="E38" s="58"/>
      <c r="F38" s="58">
        <f t="shared" si="2"/>
        <v>0</v>
      </c>
      <c r="G38" s="58"/>
      <c r="H38" s="58"/>
      <c r="I38" s="58"/>
      <c r="J38" s="58"/>
      <c r="K38" s="58"/>
      <c r="L38" s="58"/>
      <c r="M38" s="63">
        <f t="shared" si="1"/>
        <v>0</v>
      </c>
      <c r="N38" s="6"/>
      <c r="O38" s="6"/>
    </row>
    <row r="39" spans="1:15" s="2" customFormat="1" ht="208.5" customHeight="1" hidden="1">
      <c r="A39" s="36" t="s">
        <v>190</v>
      </c>
      <c r="B39" s="37" t="s">
        <v>154</v>
      </c>
      <c r="C39" s="70"/>
      <c r="D39" s="58"/>
      <c r="E39" s="58"/>
      <c r="F39" s="58">
        <f t="shared" si="2"/>
        <v>0</v>
      </c>
      <c r="G39" s="58"/>
      <c r="H39" s="58"/>
      <c r="I39" s="58"/>
      <c r="J39" s="58"/>
      <c r="K39" s="58"/>
      <c r="L39" s="58"/>
      <c r="M39" s="63">
        <f t="shared" si="1"/>
        <v>0</v>
      </c>
      <c r="N39" s="6"/>
      <c r="O39" s="6"/>
    </row>
    <row r="40" spans="1:15" s="2" customFormat="1" ht="150.75" customHeight="1" hidden="1">
      <c r="A40" s="36"/>
      <c r="B40" s="37" t="s">
        <v>155</v>
      </c>
      <c r="C40" s="62"/>
      <c r="D40" s="58"/>
      <c r="E40" s="58"/>
      <c r="F40" s="58"/>
      <c r="G40" s="58"/>
      <c r="H40" s="58"/>
      <c r="I40" s="58"/>
      <c r="J40" s="58"/>
      <c r="K40" s="58"/>
      <c r="L40" s="58"/>
      <c r="M40" s="56"/>
      <c r="N40" s="6"/>
      <c r="O40" s="6"/>
    </row>
    <row r="41" spans="1:15" s="2" customFormat="1" ht="210.75" customHeight="1" hidden="1">
      <c r="A41" s="28" t="s">
        <v>192</v>
      </c>
      <c r="B41" s="29" t="s">
        <v>156</v>
      </c>
      <c r="C41" s="70"/>
      <c r="D41" s="71"/>
      <c r="E41" s="71"/>
      <c r="F41" s="71">
        <f t="shared" si="2"/>
        <v>0</v>
      </c>
      <c r="G41" s="71"/>
      <c r="H41" s="71"/>
      <c r="I41" s="71"/>
      <c r="J41" s="71"/>
      <c r="K41" s="71"/>
      <c r="L41" s="71"/>
      <c r="M41" s="63">
        <f t="shared" si="1"/>
        <v>0</v>
      </c>
      <c r="N41" s="6"/>
      <c r="O41" s="6"/>
    </row>
    <row r="42" spans="1:15" s="2" customFormat="1" ht="26.25" customHeight="1" hidden="1">
      <c r="A42" s="28"/>
      <c r="B42" s="29" t="s">
        <v>157</v>
      </c>
      <c r="C42" s="70"/>
      <c r="D42" s="71"/>
      <c r="E42" s="71"/>
      <c r="F42" s="71"/>
      <c r="G42" s="71"/>
      <c r="H42" s="71"/>
      <c r="I42" s="71"/>
      <c r="J42" s="71"/>
      <c r="K42" s="71"/>
      <c r="L42" s="71"/>
      <c r="M42" s="63"/>
      <c r="N42" s="6"/>
      <c r="O42" s="6"/>
    </row>
    <row r="43" spans="1:15" s="2" customFormat="1" ht="52.5" customHeight="1" hidden="1">
      <c r="A43" s="28" t="s">
        <v>193</v>
      </c>
      <c r="B43" s="29" t="s">
        <v>25</v>
      </c>
      <c r="C43" s="70"/>
      <c r="D43" s="58"/>
      <c r="E43" s="58"/>
      <c r="F43" s="58">
        <f t="shared" si="2"/>
        <v>0</v>
      </c>
      <c r="G43" s="58"/>
      <c r="H43" s="58"/>
      <c r="I43" s="58"/>
      <c r="J43" s="58"/>
      <c r="K43" s="58"/>
      <c r="L43" s="58"/>
      <c r="M43" s="63">
        <f t="shared" si="1"/>
        <v>0</v>
      </c>
      <c r="N43" s="6"/>
      <c r="O43" s="6"/>
    </row>
    <row r="44" spans="1:15" s="2" customFormat="1" ht="49.5" customHeight="1" hidden="1">
      <c r="A44" s="28" t="s">
        <v>194</v>
      </c>
      <c r="B44" s="29" t="s">
        <v>26</v>
      </c>
      <c r="C44" s="70"/>
      <c r="D44" s="58"/>
      <c r="E44" s="58"/>
      <c r="F44" s="58">
        <f t="shared" si="2"/>
        <v>0</v>
      </c>
      <c r="G44" s="58"/>
      <c r="H44" s="58"/>
      <c r="I44" s="58"/>
      <c r="J44" s="58"/>
      <c r="K44" s="58"/>
      <c r="L44" s="58"/>
      <c r="M44" s="63">
        <f t="shared" si="1"/>
        <v>0</v>
      </c>
      <c r="N44" s="6"/>
      <c r="O44" s="6"/>
    </row>
    <row r="45" spans="1:15" s="2" customFormat="1" ht="50.25" customHeight="1" hidden="1">
      <c r="A45" s="28" t="s">
        <v>195</v>
      </c>
      <c r="B45" s="29" t="s">
        <v>27</v>
      </c>
      <c r="C45" s="70"/>
      <c r="D45" s="58"/>
      <c r="E45" s="58"/>
      <c r="F45" s="58">
        <f t="shared" si="2"/>
        <v>0</v>
      </c>
      <c r="G45" s="58"/>
      <c r="H45" s="58"/>
      <c r="I45" s="58"/>
      <c r="J45" s="58"/>
      <c r="K45" s="58"/>
      <c r="L45" s="58"/>
      <c r="M45" s="63">
        <f t="shared" si="1"/>
        <v>0</v>
      </c>
      <c r="N45" s="6"/>
      <c r="O45" s="6"/>
    </row>
    <row r="46" spans="1:15" s="2" customFormat="1" ht="102" customHeight="1" hidden="1">
      <c r="A46" s="28" t="s">
        <v>196</v>
      </c>
      <c r="B46" s="29" t="s">
        <v>141</v>
      </c>
      <c r="C46" s="70"/>
      <c r="D46" s="58"/>
      <c r="E46" s="58"/>
      <c r="F46" s="58">
        <f t="shared" si="2"/>
        <v>0</v>
      </c>
      <c r="G46" s="58"/>
      <c r="H46" s="58"/>
      <c r="I46" s="58"/>
      <c r="J46" s="58"/>
      <c r="K46" s="58"/>
      <c r="L46" s="58"/>
      <c r="M46" s="63">
        <f t="shared" si="1"/>
        <v>0</v>
      </c>
      <c r="N46" s="6"/>
      <c r="O46" s="6"/>
    </row>
    <row r="47" spans="1:15" s="2" customFormat="1" ht="102" customHeight="1" hidden="1">
      <c r="A47" s="28" t="s">
        <v>197</v>
      </c>
      <c r="B47" s="29" t="s">
        <v>142</v>
      </c>
      <c r="C47" s="70"/>
      <c r="D47" s="71"/>
      <c r="E47" s="71"/>
      <c r="F47" s="71">
        <f t="shared" si="2"/>
        <v>0</v>
      </c>
      <c r="G47" s="71"/>
      <c r="H47" s="71"/>
      <c r="I47" s="71"/>
      <c r="J47" s="71"/>
      <c r="K47" s="71"/>
      <c r="L47" s="71"/>
      <c r="M47" s="63">
        <f t="shared" si="1"/>
        <v>0</v>
      </c>
      <c r="N47" s="6"/>
      <c r="O47" s="6"/>
    </row>
    <row r="48" spans="1:15" s="2" customFormat="1" ht="16.5" customHeight="1" hidden="1">
      <c r="A48" s="28" t="s">
        <v>198</v>
      </c>
      <c r="B48" s="29" t="s">
        <v>28</v>
      </c>
      <c r="C48" s="70"/>
      <c r="D48" s="58"/>
      <c r="E48" s="58"/>
      <c r="F48" s="58">
        <f t="shared" si="2"/>
        <v>0</v>
      </c>
      <c r="G48" s="58"/>
      <c r="H48" s="58"/>
      <c r="I48" s="58"/>
      <c r="J48" s="58"/>
      <c r="K48" s="58"/>
      <c r="L48" s="58"/>
      <c r="M48" s="63">
        <f t="shared" si="1"/>
        <v>0</v>
      </c>
      <c r="N48" s="6"/>
      <c r="O48" s="6"/>
    </row>
    <row r="49" spans="1:15" s="2" customFormat="1" ht="16.5" customHeight="1" hidden="1">
      <c r="A49" s="28" t="s">
        <v>199</v>
      </c>
      <c r="B49" s="29" t="s">
        <v>136</v>
      </c>
      <c r="C49" s="70"/>
      <c r="D49" s="58"/>
      <c r="E49" s="58"/>
      <c r="F49" s="58">
        <v>0</v>
      </c>
      <c r="G49" s="58"/>
      <c r="H49" s="58"/>
      <c r="I49" s="58"/>
      <c r="J49" s="58"/>
      <c r="K49" s="58"/>
      <c r="L49" s="58"/>
      <c r="M49" s="63">
        <f t="shared" si="1"/>
        <v>0</v>
      </c>
      <c r="N49" s="6"/>
      <c r="O49" s="6"/>
    </row>
    <row r="50" spans="1:15" s="2" customFormat="1" ht="27" customHeight="1" hidden="1">
      <c r="A50" s="28" t="s">
        <v>200</v>
      </c>
      <c r="B50" s="29" t="s">
        <v>137</v>
      </c>
      <c r="C50" s="70"/>
      <c r="D50" s="58"/>
      <c r="E50" s="58"/>
      <c r="F50" s="58">
        <v>0</v>
      </c>
      <c r="G50" s="58"/>
      <c r="H50" s="58"/>
      <c r="I50" s="58"/>
      <c r="J50" s="58"/>
      <c r="K50" s="58"/>
      <c r="L50" s="58"/>
      <c r="M50" s="63">
        <f t="shared" si="1"/>
        <v>0</v>
      </c>
      <c r="N50" s="6"/>
      <c r="O50" s="6"/>
    </row>
    <row r="51" spans="1:15" s="2" customFormat="1" ht="15" customHeight="1" hidden="1">
      <c r="A51" s="28" t="s">
        <v>201</v>
      </c>
      <c r="B51" s="29" t="s">
        <v>29</v>
      </c>
      <c r="C51" s="70"/>
      <c r="D51" s="71"/>
      <c r="E51" s="71"/>
      <c r="F51" s="71">
        <f t="shared" si="2"/>
        <v>0</v>
      </c>
      <c r="G51" s="71"/>
      <c r="H51" s="71"/>
      <c r="I51" s="71"/>
      <c r="J51" s="71"/>
      <c r="K51" s="71"/>
      <c r="L51" s="71"/>
      <c r="M51" s="63">
        <f t="shared" si="1"/>
        <v>0</v>
      </c>
      <c r="N51" s="6"/>
      <c r="O51" s="6"/>
    </row>
    <row r="52" spans="1:15" s="2" customFormat="1" ht="15.75" customHeight="1" hidden="1">
      <c r="A52" s="28" t="s">
        <v>202</v>
      </c>
      <c r="B52" s="29" t="s">
        <v>143</v>
      </c>
      <c r="C52" s="70"/>
      <c r="D52" s="71"/>
      <c r="E52" s="71"/>
      <c r="F52" s="71">
        <f t="shared" si="2"/>
        <v>0</v>
      </c>
      <c r="G52" s="71"/>
      <c r="H52" s="71"/>
      <c r="I52" s="71"/>
      <c r="J52" s="71"/>
      <c r="K52" s="71"/>
      <c r="L52" s="71"/>
      <c r="M52" s="63">
        <f aca="true" t="shared" si="6" ref="M52:M85">C52+F52</f>
        <v>0</v>
      </c>
      <c r="N52" s="6"/>
      <c r="O52" s="6"/>
    </row>
    <row r="53" spans="1:15" s="2" customFormat="1" ht="15.75" customHeight="1" hidden="1">
      <c r="A53" s="28" t="s">
        <v>203</v>
      </c>
      <c r="B53" s="29" t="s">
        <v>144</v>
      </c>
      <c r="C53" s="70"/>
      <c r="D53" s="71"/>
      <c r="E53" s="71"/>
      <c r="F53" s="71">
        <f t="shared" si="2"/>
        <v>0</v>
      </c>
      <c r="G53" s="71"/>
      <c r="H53" s="71"/>
      <c r="I53" s="71"/>
      <c r="J53" s="71"/>
      <c r="K53" s="71"/>
      <c r="L53" s="71"/>
      <c r="M53" s="63">
        <f t="shared" si="6"/>
        <v>0</v>
      </c>
      <c r="N53" s="6"/>
      <c r="O53" s="6"/>
    </row>
    <row r="54" spans="1:15" s="2" customFormat="1" ht="15" customHeight="1" hidden="1">
      <c r="A54" s="28" t="s">
        <v>204</v>
      </c>
      <c r="B54" s="29" t="s">
        <v>30</v>
      </c>
      <c r="C54" s="70"/>
      <c r="D54" s="71"/>
      <c r="E54" s="71"/>
      <c r="F54" s="71">
        <f t="shared" si="2"/>
        <v>0</v>
      </c>
      <c r="G54" s="71"/>
      <c r="H54" s="71"/>
      <c r="I54" s="71"/>
      <c r="J54" s="71"/>
      <c r="K54" s="71"/>
      <c r="L54" s="71"/>
      <c r="M54" s="63">
        <f t="shared" si="6"/>
        <v>0</v>
      </c>
      <c r="N54" s="6"/>
      <c r="O54" s="6"/>
    </row>
    <row r="55" spans="1:15" s="2" customFormat="1" ht="15.75" customHeight="1" hidden="1">
      <c r="A55" s="28" t="s">
        <v>205</v>
      </c>
      <c r="B55" s="29" t="s">
        <v>31</v>
      </c>
      <c r="C55" s="70"/>
      <c r="D55" s="71"/>
      <c r="E55" s="71"/>
      <c r="F55" s="71">
        <f t="shared" si="2"/>
        <v>0</v>
      </c>
      <c r="G55" s="71"/>
      <c r="H55" s="71"/>
      <c r="I55" s="71"/>
      <c r="J55" s="71"/>
      <c r="K55" s="71"/>
      <c r="L55" s="71"/>
      <c r="M55" s="63">
        <f t="shared" si="6"/>
        <v>0</v>
      </c>
      <c r="N55" s="6"/>
      <c r="O55" s="6"/>
    </row>
    <row r="56" spans="1:15" s="2" customFormat="1" ht="14.25" customHeight="1" hidden="1">
      <c r="A56" s="28" t="s">
        <v>206</v>
      </c>
      <c r="B56" s="29" t="s">
        <v>32</v>
      </c>
      <c r="C56" s="70"/>
      <c r="D56" s="71"/>
      <c r="E56" s="71"/>
      <c r="F56" s="71">
        <f t="shared" si="2"/>
        <v>0</v>
      </c>
      <c r="G56" s="71"/>
      <c r="H56" s="71"/>
      <c r="I56" s="71"/>
      <c r="J56" s="71"/>
      <c r="K56" s="71"/>
      <c r="L56" s="71"/>
      <c r="M56" s="63">
        <f t="shared" si="6"/>
        <v>0</v>
      </c>
      <c r="N56" s="6"/>
      <c r="O56" s="6"/>
    </row>
    <row r="57" spans="1:15" s="2" customFormat="1" ht="13.5" customHeight="1" hidden="1">
      <c r="A57" s="28" t="s">
        <v>207</v>
      </c>
      <c r="B57" s="29" t="s">
        <v>33</v>
      </c>
      <c r="C57" s="70"/>
      <c r="D57" s="71"/>
      <c r="E57" s="71"/>
      <c r="F57" s="71">
        <f t="shared" si="2"/>
        <v>0</v>
      </c>
      <c r="G57" s="71"/>
      <c r="H57" s="71"/>
      <c r="I57" s="71"/>
      <c r="J57" s="71"/>
      <c r="K57" s="71"/>
      <c r="L57" s="71"/>
      <c r="M57" s="63">
        <f t="shared" si="6"/>
        <v>0</v>
      </c>
      <c r="N57" s="6"/>
      <c r="O57" s="6"/>
    </row>
    <row r="58" spans="1:15" s="2" customFormat="1" ht="15.75" customHeight="1" hidden="1">
      <c r="A58" s="28" t="s">
        <v>208</v>
      </c>
      <c r="B58" s="29" t="s">
        <v>34</v>
      </c>
      <c r="C58" s="70"/>
      <c r="D58" s="71"/>
      <c r="E58" s="71"/>
      <c r="F58" s="71">
        <f t="shared" si="2"/>
        <v>0</v>
      </c>
      <c r="G58" s="71"/>
      <c r="H58" s="71"/>
      <c r="I58" s="71"/>
      <c r="J58" s="71"/>
      <c r="K58" s="71"/>
      <c r="L58" s="71"/>
      <c r="M58" s="63">
        <f t="shared" si="6"/>
        <v>0</v>
      </c>
      <c r="N58" s="6"/>
      <c r="O58" s="6"/>
    </row>
    <row r="59" spans="1:15" s="2" customFormat="1" ht="24" hidden="1">
      <c r="A59" s="28" t="s">
        <v>209</v>
      </c>
      <c r="B59" s="29" t="s">
        <v>35</v>
      </c>
      <c r="C59" s="70"/>
      <c r="D59" s="58"/>
      <c r="E59" s="58"/>
      <c r="F59" s="58">
        <f t="shared" si="2"/>
        <v>0</v>
      </c>
      <c r="G59" s="58"/>
      <c r="H59" s="58"/>
      <c r="I59" s="58"/>
      <c r="J59" s="58"/>
      <c r="K59" s="58"/>
      <c r="L59" s="58"/>
      <c r="M59" s="63">
        <f t="shared" si="6"/>
        <v>0</v>
      </c>
      <c r="N59" s="6"/>
      <c r="O59" s="6"/>
    </row>
    <row r="60" spans="1:15" s="2" customFormat="1" ht="27.75" customHeight="1" hidden="1">
      <c r="A60" s="28" t="s">
        <v>210</v>
      </c>
      <c r="B60" s="29" t="s">
        <v>36</v>
      </c>
      <c r="C60" s="70"/>
      <c r="D60" s="58"/>
      <c r="E60" s="58"/>
      <c r="F60" s="58">
        <f t="shared" si="2"/>
        <v>0</v>
      </c>
      <c r="G60" s="58"/>
      <c r="H60" s="58"/>
      <c r="I60" s="58"/>
      <c r="J60" s="58"/>
      <c r="K60" s="58"/>
      <c r="L60" s="58"/>
      <c r="M60" s="63">
        <f t="shared" si="6"/>
        <v>0</v>
      </c>
      <c r="N60" s="6"/>
      <c r="O60" s="6"/>
    </row>
    <row r="61" spans="1:15" s="2" customFormat="1" ht="14.25" customHeight="1" hidden="1">
      <c r="A61" s="22" t="s">
        <v>211</v>
      </c>
      <c r="B61" s="23" t="s">
        <v>37</v>
      </c>
      <c r="C61" s="58"/>
      <c r="D61" s="58"/>
      <c r="E61" s="58"/>
      <c r="F61" s="58">
        <f>F62+F63+F64</f>
        <v>0</v>
      </c>
      <c r="G61" s="58"/>
      <c r="H61" s="58"/>
      <c r="I61" s="58"/>
      <c r="J61" s="58"/>
      <c r="K61" s="58"/>
      <c r="L61" s="58"/>
      <c r="M61" s="56">
        <f t="shared" si="6"/>
        <v>0</v>
      </c>
      <c r="N61" s="6"/>
      <c r="O61" s="6"/>
    </row>
    <row r="62" spans="1:15" s="2" customFormat="1" ht="12.75" hidden="1">
      <c r="A62" s="22"/>
      <c r="B62" s="23" t="s">
        <v>38</v>
      </c>
      <c r="C62" s="58"/>
      <c r="D62" s="58"/>
      <c r="E62" s="58"/>
      <c r="F62" s="58">
        <f t="shared" si="2"/>
        <v>0</v>
      </c>
      <c r="G62" s="58"/>
      <c r="H62" s="58"/>
      <c r="I62" s="58"/>
      <c r="J62" s="58"/>
      <c r="K62" s="58"/>
      <c r="L62" s="58"/>
      <c r="M62" s="56">
        <f t="shared" si="6"/>
        <v>0</v>
      </c>
      <c r="N62" s="6"/>
      <c r="O62" s="6"/>
    </row>
    <row r="63" spans="1:15" s="2" customFormat="1" ht="15" customHeight="1" hidden="1">
      <c r="A63" s="22"/>
      <c r="B63" s="23" t="s">
        <v>39</v>
      </c>
      <c r="C63" s="58"/>
      <c r="D63" s="58"/>
      <c r="E63" s="58"/>
      <c r="F63" s="58">
        <f t="shared" si="2"/>
        <v>0</v>
      </c>
      <c r="G63" s="58"/>
      <c r="H63" s="58"/>
      <c r="I63" s="58"/>
      <c r="J63" s="58"/>
      <c r="K63" s="58"/>
      <c r="L63" s="58"/>
      <c r="M63" s="56">
        <f t="shared" si="6"/>
        <v>0</v>
      </c>
      <c r="N63" s="6"/>
      <c r="O63" s="6"/>
    </row>
    <row r="64" spans="1:15" s="2" customFormat="1" ht="15" customHeight="1" hidden="1">
      <c r="A64" s="22"/>
      <c r="B64" s="38" t="s">
        <v>40</v>
      </c>
      <c r="C64" s="58"/>
      <c r="D64" s="58"/>
      <c r="E64" s="58"/>
      <c r="F64" s="58">
        <f t="shared" si="2"/>
        <v>0</v>
      </c>
      <c r="G64" s="58"/>
      <c r="H64" s="58"/>
      <c r="I64" s="58"/>
      <c r="J64" s="58"/>
      <c r="K64" s="58"/>
      <c r="L64" s="58"/>
      <c r="M64" s="56">
        <f t="shared" si="6"/>
        <v>0</v>
      </c>
      <c r="N64" s="6"/>
      <c r="O64" s="6"/>
    </row>
    <row r="65" spans="1:15" s="2" customFormat="1" ht="15.75" customHeight="1" hidden="1">
      <c r="A65" s="22" t="s">
        <v>41</v>
      </c>
      <c r="B65" s="38" t="s">
        <v>152</v>
      </c>
      <c r="C65" s="54"/>
      <c r="D65" s="58"/>
      <c r="E65" s="58"/>
      <c r="F65" s="58">
        <f t="shared" si="2"/>
        <v>0</v>
      </c>
      <c r="G65" s="58"/>
      <c r="H65" s="58"/>
      <c r="I65" s="58"/>
      <c r="J65" s="58"/>
      <c r="K65" s="58"/>
      <c r="L65" s="58"/>
      <c r="M65" s="56">
        <f t="shared" si="6"/>
        <v>0</v>
      </c>
      <c r="N65" s="6"/>
      <c r="O65" s="6"/>
    </row>
    <row r="66" spans="1:15" s="2" customFormat="1" ht="15.75" customHeight="1" hidden="1">
      <c r="A66" s="22" t="s">
        <v>42</v>
      </c>
      <c r="B66" s="38" t="s">
        <v>43</v>
      </c>
      <c r="C66" s="55"/>
      <c r="D66" s="54"/>
      <c r="E66" s="55"/>
      <c r="F66" s="58">
        <f t="shared" si="2"/>
        <v>0</v>
      </c>
      <c r="G66" s="58"/>
      <c r="H66" s="58"/>
      <c r="I66" s="58"/>
      <c r="J66" s="58"/>
      <c r="K66" s="58"/>
      <c r="L66" s="58"/>
      <c r="M66" s="65">
        <f t="shared" si="6"/>
        <v>0</v>
      </c>
      <c r="N66" s="6"/>
      <c r="O66" s="6"/>
    </row>
    <row r="67" spans="1:15" s="3" customFormat="1" ht="0.75" customHeight="1" hidden="1">
      <c r="A67" s="39"/>
      <c r="B67" s="40" t="s">
        <v>225</v>
      </c>
      <c r="C67" s="68"/>
      <c r="D67" s="68"/>
      <c r="E67" s="68"/>
      <c r="F67" s="67"/>
      <c r="G67" s="67"/>
      <c r="H67" s="67"/>
      <c r="I67" s="67"/>
      <c r="J67" s="67"/>
      <c r="K67" s="67"/>
      <c r="L67" s="67"/>
      <c r="M67" s="61">
        <f t="shared" si="6"/>
        <v>0</v>
      </c>
      <c r="N67" s="7"/>
      <c r="O67" s="7"/>
    </row>
    <row r="68" spans="1:15" s="2" customFormat="1" ht="15.75" customHeight="1" hidden="1">
      <c r="A68" s="22" t="s">
        <v>44</v>
      </c>
      <c r="B68" s="38" t="s">
        <v>45</v>
      </c>
      <c r="C68" s="54"/>
      <c r="D68" s="55"/>
      <c r="E68" s="55"/>
      <c r="F68" s="58">
        <f t="shared" si="2"/>
        <v>0</v>
      </c>
      <c r="G68" s="58"/>
      <c r="H68" s="58"/>
      <c r="I68" s="58"/>
      <c r="J68" s="58"/>
      <c r="K68" s="58"/>
      <c r="L68" s="58"/>
      <c r="M68" s="56">
        <f t="shared" si="6"/>
        <v>0</v>
      </c>
      <c r="N68" s="6"/>
      <c r="O68" s="6"/>
    </row>
    <row r="69" spans="1:15" s="2" customFormat="1" ht="15.75" customHeight="1" hidden="1">
      <c r="A69" s="22" t="s">
        <v>46</v>
      </c>
      <c r="B69" s="38" t="s">
        <v>47</v>
      </c>
      <c r="C69" s="54">
        <v>0</v>
      </c>
      <c r="D69" s="55">
        <v>0</v>
      </c>
      <c r="E69" s="55">
        <v>0</v>
      </c>
      <c r="F69" s="58">
        <f t="shared" si="2"/>
        <v>0</v>
      </c>
      <c r="G69" s="58"/>
      <c r="H69" s="58"/>
      <c r="I69" s="58"/>
      <c r="J69" s="58"/>
      <c r="K69" s="58"/>
      <c r="L69" s="58"/>
      <c r="M69" s="56">
        <f t="shared" si="6"/>
        <v>0</v>
      </c>
      <c r="N69" s="6"/>
      <c r="O69" s="6"/>
    </row>
    <row r="70" spans="1:15" s="2" customFormat="1" ht="50.25" customHeight="1">
      <c r="A70" s="22" t="s">
        <v>227</v>
      </c>
      <c r="B70" s="38" t="s">
        <v>228</v>
      </c>
      <c r="C70" s="54">
        <v>16</v>
      </c>
      <c r="D70" s="55"/>
      <c r="E70" s="55"/>
      <c r="F70" s="58">
        <f>F71</f>
        <v>0</v>
      </c>
      <c r="G70" s="58"/>
      <c r="H70" s="58"/>
      <c r="I70" s="58"/>
      <c r="J70" s="58"/>
      <c r="K70" s="58"/>
      <c r="L70" s="58"/>
      <c r="M70" s="56">
        <f t="shared" si="6"/>
        <v>16</v>
      </c>
      <c r="N70" s="6"/>
      <c r="O70" s="6"/>
    </row>
    <row r="71" spans="1:15" s="2" customFormat="1" ht="24" hidden="1">
      <c r="A71" s="22" t="s">
        <v>48</v>
      </c>
      <c r="B71" s="38" t="s">
        <v>166</v>
      </c>
      <c r="C71" s="55"/>
      <c r="D71" s="54"/>
      <c r="E71" s="54"/>
      <c r="F71" s="58">
        <f>F72</f>
        <v>0</v>
      </c>
      <c r="G71" s="54"/>
      <c r="H71" s="54"/>
      <c r="I71" s="54"/>
      <c r="J71" s="54"/>
      <c r="K71" s="54"/>
      <c r="L71" s="54"/>
      <c r="M71" s="56">
        <f t="shared" si="6"/>
        <v>0</v>
      </c>
      <c r="N71" s="6"/>
      <c r="O71" s="6"/>
    </row>
    <row r="72" spans="1:15" s="2" customFormat="1" ht="39.75" customHeight="1" hidden="1">
      <c r="A72" s="22" t="s">
        <v>158</v>
      </c>
      <c r="B72" s="23" t="s">
        <v>160</v>
      </c>
      <c r="C72" s="55"/>
      <c r="D72" s="55"/>
      <c r="E72" s="55"/>
      <c r="F72" s="58">
        <f>F73</f>
        <v>0</v>
      </c>
      <c r="G72" s="58"/>
      <c r="H72" s="58"/>
      <c r="I72" s="58"/>
      <c r="J72" s="58"/>
      <c r="K72" s="58"/>
      <c r="L72" s="58"/>
      <c r="M72" s="56">
        <f t="shared" si="6"/>
        <v>0</v>
      </c>
      <c r="N72" s="6"/>
      <c r="O72" s="6"/>
    </row>
    <row r="73" spans="1:15" s="2" customFormat="1" ht="24" hidden="1">
      <c r="A73" s="22" t="s">
        <v>49</v>
      </c>
      <c r="B73" s="23" t="s">
        <v>50</v>
      </c>
      <c r="C73" s="54"/>
      <c r="D73" s="55"/>
      <c r="E73" s="55"/>
      <c r="F73" s="58">
        <f>F74</f>
        <v>0</v>
      </c>
      <c r="G73" s="58"/>
      <c r="H73" s="58"/>
      <c r="I73" s="58"/>
      <c r="J73" s="58"/>
      <c r="K73" s="58"/>
      <c r="L73" s="58"/>
      <c r="M73" s="56">
        <f t="shared" si="6"/>
        <v>0</v>
      </c>
      <c r="N73" s="6"/>
      <c r="O73" s="6"/>
    </row>
    <row r="74" spans="1:15" s="2" customFormat="1" ht="16.5" customHeight="1" hidden="1">
      <c r="A74" s="22"/>
      <c r="B74" s="38" t="s">
        <v>51</v>
      </c>
      <c r="C74" s="58"/>
      <c r="D74" s="58"/>
      <c r="E74" s="58"/>
      <c r="F74" s="58">
        <f t="shared" si="2"/>
        <v>0</v>
      </c>
      <c r="G74" s="58"/>
      <c r="H74" s="58"/>
      <c r="I74" s="58"/>
      <c r="J74" s="58"/>
      <c r="K74" s="58"/>
      <c r="L74" s="58"/>
      <c r="M74" s="56">
        <f t="shared" si="6"/>
        <v>0</v>
      </c>
      <c r="N74" s="6"/>
      <c r="O74" s="6"/>
    </row>
    <row r="75" spans="1:15" s="2" customFormat="1" ht="14.25" customHeight="1" hidden="1">
      <c r="A75" s="28" t="s">
        <v>52</v>
      </c>
      <c r="B75" s="29" t="s">
        <v>53</v>
      </c>
      <c r="C75" s="70"/>
      <c r="D75" s="71"/>
      <c r="E75" s="71"/>
      <c r="F75" s="71">
        <f t="shared" si="2"/>
        <v>0</v>
      </c>
      <c r="G75" s="71"/>
      <c r="H75" s="71"/>
      <c r="I75" s="71"/>
      <c r="J75" s="71"/>
      <c r="K75" s="71"/>
      <c r="L75" s="71"/>
      <c r="M75" s="63">
        <f t="shared" si="6"/>
        <v>0</v>
      </c>
      <c r="N75" s="6"/>
      <c r="O75" s="6"/>
    </row>
    <row r="76" spans="1:15" ht="15" customHeight="1">
      <c r="A76" s="20" t="s">
        <v>54</v>
      </c>
      <c r="B76" s="21" t="s">
        <v>55</v>
      </c>
      <c r="C76" s="56">
        <f>SUM(C77:C82)</f>
        <v>0</v>
      </c>
      <c r="D76" s="56">
        <f aca="true" t="shared" si="7" ref="D76:L76">SUM(D77:D82)</f>
        <v>0</v>
      </c>
      <c r="E76" s="56">
        <f t="shared" si="7"/>
        <v>0</v>
      </c>
      <c r="F76" s="56">
        <f t="shared" si="7"/>
        <v>0</v>
      </c>
      <c r="G76" s="56">
        <f t="shared" si="7"/>
        <v>0</v>
      </c>
      <c r="H76" s="56">
        <f t="shared" si="7"/>
        <v>0</v>
      </c>
      <c r="I76" s="56">
        <f t="shared" si="7"/>
        <v>0</v>
      </c>
      <c r="J76" s="56">
        <f t="shared" si="7"/>
        <v>0</v>
      </c>
      <c r="K76" s="56">
        <f t="shared" si="7"/>
        <v>0</v>
      </c>
      <c r="L76" s="56">
        <f t="shared" si="7"/>
        <v>0</v>
      </c>
      <c r="M76" s="56">
        <f t="shared" si="6"/>
        <v>0</v>
      </c>
      <c r="N76" s="6"/>
      <c r="O76" s="5"/>
    </row>
    <row r="77" spans="1:15" s="2" customFormat="1" ht="15" customHeight="1">
      <c r="A77" s="22" t="s">
        <v>56</v>
      </c>
      <c r="B77" s="23" t="s">
        <v>57</v>
      </c>
      <c r="C77" s="58">
        <v>150</v>
      </c>
      <c r="D77" s="58"/>
      <c r="E77" s="58"/>
      <c r="F77" s="58">
        <f t="shared" si="2"/>
        <v>0</v>
      </c>
      <c r="G77" s="72"/>
      <c r="H77" s="72"/>
      <c r="I77" s="72"/>
      <c r="J77" s="58"/>
      <c r="K77" s="58"/>
      <c r="L77" s="58"/>
      <c r="M77" s="56">
        <f t="shared" si="6"/>
        <v>150</v>
      </c>
      <c r="N77" s="6"/>
      <c r="O77" s="6"/>
    </row>
    <row r="78" spans="1:15" s="2" customFormat="1" ht="15" customHeight="1" hidden="1">
      <c r="A78" s="22" t="s">
        <v>58</v>
      </c>
      <c r="B78" s="23" t="s">
        <v>59</v>
      </c>
      <c r="C78" s="58"/>
      <c r="D78" s="58"/>
      <c r="E78" s="58"/>
      <c r="F78" s="72">
        <f t="shared" si="2"/>
        <v>0</v>
      </c>
      <c r="G78" s="72"/>
      <c r="H78" s="72"/>
      <c r="I78" s="72"/>
      <c r="J78" s="72"/>
      <c r="K78" s="72"/>
      <c r="L78" s="72"/>
      <c r="M78" s="65">
        <f t="shared" si="6"/>
        <v>0</v>
      </c>
      <c r="N78" s="6"/>
      <c r="O78" s="6"/>
    </row>
    <row r="79" spans="1:15" s="2" customFormat="1" ht="13.5" customHeight="1" hidden="1">
      <c r="A79" s="22" t="s">
        <v>60</v>
      </c>
      <c r="B79" s="23" t="s">
        <v>61</v>
      </c>
      <c r="C79" s="58"/>
      <c r="D79" s="58"/>
      <c r="E79" s="58"/>
      <c r="F79" s="58">
        <f t="shared" si="2"/>
        <v>0</v>
      </c>
      <c r="G79" s="58"/>
      <c r="H79" s="58"/>
      <c r="I79" s="58"/>
      <c r="J79" s="58"/>
      <c r="K79" s="58"/>
      <c r="L79" s="58"/>
      <c r="M79" s="56">
        <f t="shared" si="6"/>
        <v>0</v>
      </c>
      <c r="N79" s="6"/>
      <c r="O79" s="6"/>
    </row>
    <row r="80" spans="1:15" s="2" customFormat="1" ht="15" customHeight="1" hidden="1">
      <c r="A80" s="22" t="s">
        <v>62</v>
      </c>
      <c r="B80" s="38" t="s">
        <v>145</v>
      </c>
      <c r="C80" s="58"/>
      <c r="D80" s="58"/>
      <c r="E80" s="58"/>
      <c r="F80" s="58">
        <f t="shared" si="2"/>
        <v>0</v>
      </c>
      <c r="G80" s="58"/>
      <c r="H80" s="58"/>
      <c r="I80" s="58"/>
      <c r="J80" s="58"/>
      <c r="K80" s="58"/>
      <c r="L80" s="58"/>
      <c r="M80" s="56">
        <f t="shared" si="6"/>
        <v>0</v>
      </c>
      <c r="N80" s="6"/>
      <c r="O80" s="6"/>
    </row>
    <row r="81" spans="1:15" s="2" customFormat="1" ht="12.75" customHeight="1">
      <c r="A81" s="22" t="s">
        <v>63</v>
      </c>
      <c r="B81" s="38" t="s">
        <v>146</v>
      </c>
      <c r="C81" s="58">
        <v>-150</v>
      </c>
      <c r="D81" s="58">
        <v>0</v>
      </c>
      <c r="E81" s="58">
        <v>0</v>
      </c>
      <c r="F81" s="58">
        <f t="shared" si="2"/>
        <v>0</v>
      </c>
      <c r="G81" s="58"/>
      <c r="H81" s="58"/>
      <c r="I81" s="58"/>
      <c r="J81" s="58"/>
      <c r="K81" s="58"/>
      <c r="L81" s="58"/>
      <c r="M81" s="56">
        <f t="shared" si="6"/>
        <v>-150</v>
      </c>
      <c r="N81" s="6"/>
      <c r="O81" s="6"/>
    </row>
    <row r="82" spans="1:15" s="2" customFormat="1" ht="38.25" customHeight="1" hidden="1">
      <c r="A82" s="22" t="s">
        <v>64</v>
      </c>
      <c r="B82" s="38" t="s">
        <v>147</v>
      </c>
      <c r="C82" s="58"/>
      <c r="D82" s="58"/>
      <c r="E82" s="58"/>
      <c r="F82" s="58">
        <f t="shared" si="2"/>
        <v>0</v>
      </c>
      <c r="G82" s="58"/>
      <c r="H82" s="58"/>
      <c r="I82" s="58"/>
      <c r="J82" s="58"/>
      <c r="K82" s="58"/>
      <c r="L82" s="58"/>
      <c r="M82" s="56">
        <f t="shared" si="6"/>
        <v>0</v>
      </c>
      <c r="N82" s="6"/>
      <c r="O82" s="6"/>
    </row>
    <row r="83" spans="1:15" ht="15.75" customHeight="1">
      <c r="A83" s="20" t="s">
        <v>65</v>
      </c>
      <c r="B83" s="21" t="s">
        <v>66</v>
      </c>
      <c r="C83" s="56">
        <f>SUM(C84:C89)</f>
        <v>0</v>
      </c>
      <c r="D83" s="56">
        <f aca="true" t="shared" si="8" ref="D83:L83">SUM(D84:D89)</f>
        <v>0</v>
      </c>
      <c r="E83" s="56">
        <f t="shared" si="8"/>
        <v>0</v>
      </c>
      <c r="F83" s="63">
        <f t="shared" si="8"/>
        <v>27.667</v>
      </c>
      <c r="G83" s="56">
        <f t="shared" si="8"/>
        <v>0</v>
      </c>
      <c r="H83" s="56">
        <f t="shared" si="8"/>
        <v>0</v>
      </c>
      <c r="I83" s="56">
        <f t="shared" si="8"/>
        <v>0</v>
      </c>
      <c r="J83" s="63">
        <f t="shared" si="8"/>
        <v>27.667</v>
      </c>
      <c r="K83" s="63">
        <f t="shared" si="8"/>
        <v>27.667</v>
      </c>
      <c r="L83" s="56">
        <f t="shared" si="8"/>
        <v>0</v>
      </c>
      <c r="M83" s="63">
        <f t="shared" si="6"/>
        <v>27.667</v>
      </c>
      <c r="N83" s="6"/>
      <c r="O83" s="5"/>
    </row>
    <row r="84" spans="1:15" s="2" customFormat="1" ht="25.5" customHeight="1" hidden="1">
      <c r="A84" s="30" t="s">
        <v>67</v>
      </c>
      <c r="B84" s="23" t="s">
        <v>68</v>
      </c>
      <c r="C84" s="54"/>
      <c r="D84" s="54"/>
      <c r="E84" s="54"/>
      <c r="F84" s="58">
        <f>G84+J84</f>
        <v>0</v>
      </c>
      <c r="G84" s="58"/>
      <c r="H84" s="58"/>
      <c r="I84" s="58"/>
      <c r="J84" s="58"/>
      <c r="K84" s="58"/>
      <c r="L84" s="58"/>
      <c r="M84" s="56">
        <f t="shared" si="6"/>
        <v>0</v>
      </c>
      <c r="N84" s="6"/>
      <c r="O84" s="6"/>
    </row>
    <row r="85" spans="1:15" s="2" customFormat="1" ht="12.75" hidden="1">
      <c r="A85" s="30" t="s">
        <v>69</v>
      </c>
      <c r="B85" s="23" t="s">
        <v>70</v>
      </c>
      <c r="C85" s="54"/>
      <c r="D85" s="54"/>
      <c r="E85" s="54"/>
      <c r="F85" s="58">
        <f>G85+J85</f>
        <v>0</v>
      </c>
      <c r="G85" s="54"/>
      <c r="H85" s="54"/>
      <c r="I85" s="54"/>
      <c r="J85" s="54"/>
      <c r="K85" s="54"/>
      <c r="L85" s="58"/>
      <c r="M85" s="56">
        <f t="shared" si="6"/>
        <v>0</v>
      </c>
      <c r="N85" s="6"/>
      <c r="O85" s="6"/>
    </row>
    <row r="86" spans="1:15" s="2" customFormat="1" ht="15" customHeight="1" hidden="1">
      <c r="A86" s="30" t="s">
        <v>71</v>
      </c>
      <c r="B86" s="23" t="s">
        <v>72</v>
      </c>
      <c r="C86" s="54"/>
      <c r="D86" s="54"/>
      <c r="E86" s="54"/>
      <c r="F86" s="58">
        <f t="shared" si="2"/>
        <v>0</v>
      </c>
      <c r="G86" s="54"/>
      <c r="H86" s="54"/>
      <c r="I86" s="54"/>
      <c r="J86" s="54"/>
      <c r="K86" s="54"/>
      <c r="L86" s="58"/>
      <c r="M86" s="56">
        <f aca="true" t="shared" si="9" ref="M86:M135">C86+F86</f>
        <v>0</v>
      </c>
      <c r="N86" s="6"/>
      <c r="O86" s="6"/>
    </row>
    <row r="87" spans="1:15" s="2" customFormat="1" ht="15" customHeight="1">
      <c r="A87" s="30" t="s">
        <v>73</v>
      </c>
      <c r="B87" s="23" t="s">
        <v>74</v>
      </c>
      <c r="C87" s="55"/>
      <c r="D87" s="54"/>
      <c r="E87" s="54"/>
      <c r="F87" s="71">
        <f>G87+J87</f>
        <v>27.667</v>
      </c>
      <c r="G87" s="54"/>
      <c r="H87" s="54"/>
      <c r="I87" s="54"/>
      <c r="J87" s="64">
        <v>27.667</v>
      </c>
      <c r="K87" s="64">
        <v>27.667</v>
      </c>
      <c r="L87" s="58"/>
      <c r="M87" s="63">
        <f t="shared" si="9"/>
        <v>27.667</v>
      </c>
      <c r="N87" s="6"/>
      <c r="O87" s="6"/>
    </row>
    <row r="88" spans="1:15" s="2" customFormat="1" ht="15" customHeight="1" hidden="1">
      <c r="A88" s="30" t="s">
        <v>75</v>
      </c>
      <c r="B88" s="23" t="s">
        <v>76</v>
      </c>
      <c r="C88" s="54"/>
      <c r="D88" s="54"/>
      <c r="E88" s="54"/>
      <c r="F88" s="58">
        <f>G88+J88</f>
        <v>0</v>
      </c>
      <c r="G88" s="54"/>
      <c r="H88" s="54"/>
      <c r="I88" s="54"/>
      <c r="J88" s="54"/>
      <c r="K88" s="54"/>
      <c r="L88" s="58"/>
      <c r="M88" s="56">
        <f t="shared" si="9"/>
        <v>0</v>
      </c>
      <c r="N88" s="6"/>
      <c r="O88" s="6"/>
    </row>
    <row r="89" spans="1:15" s="2" customFormat="1" ht="12" customHeight="1" hidden="1">
      <c r="A89" s="30" t="s">
        <v>77</v>
      </c>
      <c r="B89" s="23" t="s">
        <v>78</v>
      </c>
      <c r="C89" s="54"/>
      <c r="D89" s="54"/>
      <c r="E89" s="54"/>
      <c r="F89" s="58">
        <f>G89+J89</f>
        <v>0</v>
      </c>
      <c r="G89" s="54"/>
      <c r="H89" s="54"/>
      <c r="I89" s="54"/>
      <c r="J89" s="54"/>
      <c r="K89" s="54"/>
      <c r="L89" s="58"/>
      <c r="M89" s="56">
        <f t="shared" si="9"/>
        <v>0</v>
      </c>
      <c r="N89" s="6"/>
      <c r="O89" s="6"/>
    </row>
    <row r="90" spans="1:15" ht="14.25" customHeight="1" hidden="1">
      <c r="A90" s="20" t="s">
        <v>79</v>
      </c>
      <c r="B90" s="21" t="s">
        <v>80</v>
      </c>
      <c r="C90" s="56">
        <f>SUM(C91:C92)</f>
        <v>0</v>
      </c>
      <c r="D90" s="56">
        <f aca="true" t="shared" si="10" ref="D90:L90">SUM(D91:D92)</f>
        <v>0</v>
      </c>
      <c r="E90" s="56">
        <f t="shared" si="10"/>
        <v>0</v>
      </c>
      <c r="F90" s="56">
        <f t="shared" si="10"/>
        <v>0</v>
      </c>
      <c r="G90" s="56">
        <f t="shared" si="10"/>
        <v>0</v>
      </c>
      <c r="H90" s="56">
        <f t="shared" si="10"/>
        <v>0</v>
      </c>
      <c r="I90" s="56">
        <f t="shared" si="10"/>
        <v>0</v>
      </c>
      <c r="J90" s="56">
        <f t="shared" si="10"/>
        <v>0</v>
      </c>
      <c r="K90" s="56">
        <f t="shared" si="10"/>
        <v>0</v>
      </c>
      <c r="L90" s="56">
        <f t="shared" si="10"/>
        <v>0</v>
      </c>
      <c r="M90" s="56">
        <f t="shared" si="9"/>
        <v>0</v>
      </c>
      <c r="N90" s="6"/>
      <c r="O90" s="5"/>
    </row>
    <row r="91" spans="1:15" s="2" customFormat="1" ht="15" customHeight="1" hidden="1">
      <c r="A91" s="22" t="s">
        <v>81</v>
      </c>
      <c r="B91" s="23" t="s">
        <v>82</v>
      </c>
      <c r="C91" s="58"/>
      <c r="D91" s="58"/>
      <c r="E91" s="58"/>
      <c r="F91" s="58">
        <f>G91+J91</f>
        <v>0</v>
      </c>
      <c r="G91" s="58"/>
      <c r="H91" s="58"/>
      <c r="I91" s="58"/>
      <c r="J91" s="58"/>
      <c r="K91" s="58"/>
      <c r="L91" s="58"/>
      <c r="M91" s="56">
        <f t="shared" si="9"/>
        <v>0</v>
      </c>
      <c r="N91" s="6"/>
      <c r="O91" s="6"/>
    </row>
    <row r="92" spans="1:15" s="2" customFormat="1" ht="15" customHeight="1" hidden="1">
      <c r="A92" s="22" t="s">
        <v>83</v>
      </c>
      <c r="B92" s="23" t="s">
        <v>84</v>
      </c>
      <c r="C92" s="58"/>
      <c r="D92" s="58"/>
      <c r="E92" s="58"/>
      <c r="F92" s="58">
        <f>G92+J92</f>
        <v>0</v>
      </c>
      <c r="G92" s="58"/>
      <c r="H92" s="58"/>
      <c r="I92" s="58"/>
      <c r="J92" s="58"/>
      <c r="K92" s="58"/>
      <c r="L92" s="58"/>
      <c r="M92" s="56">
        <f t="shared" si="9"/>
        <v>0</v>
      </c>
      <c r="N92" s="6"/>
      <c r="O92" s="6"/>
    </row>
    <row r="93" spans="1:15" ht="13.5" customHeight="1">
      <c r="A93" s="20" t="s">
        <v>85</v>
      </c>
      <c r="B93" s="21" t="s">
        <v>86</v>
      </c>
      <c r="C93" s="63">
        <f>SUM(C94:C96)</f>
        <v>0.182</v>
      </c>
      <c r="D93" s="56">
        <f aca="true" t="shared" si="11" ref="D93:L93">SUM(D94:D96)</f>
        <v>0</v>
      </c>
      <c r="E93" s="56">
        <f t="shared" si="11"/>
        <v>0</v>
      </c>
      <c r="F93" s="56">
        <f t="shared" si="11"/>
        <v>0</v>
      </c>
      <c r="G93" s="56">
        <f t="shared" si="11"/>
        <v>0</v>
      </c>
      <c r="H93" s="56">
        <f t="shared" si="11"/>
        <v>0</v>
      </c>
      <c r="I93" s="56">
        <f t="shared" si="11"/>
        <v>0</v>
      </c>
      <c r="J93" s="56">
        <f t="shared" si="11"/>
        <v>0</v>
      </c>
      <c r="K93" s="56">
        <f t="shared" si="11"/>
        <v>0</v>
      </c>
      <c r="L93" s="56">
        <f t="shared" si="11"/>
        <v>0</v>
      </c>
      <c r="M93" s="63">
        <f t="shared" si="9"/>
        <v>0.182</v>
      </c>
      <c r="N93" s="6"/>
      <c r="O93" s="5"/>
    </row>
    <row r="94" spans="1:15" s="2" customFormat="1" ht="16.5" customHeight="1" hidden="1">
      <c r="A94" s="30" t="s">
        <v>87</v>
      </c>
      <c r="B94" s="23" t="s">
        <v>88</v>
      </c>
      <c r="C94" s="64"/>
      <c r="D94" s="58"/>
      <c r="E94" s="58"/>
      <c r="F94" s="58">
        <f>G94+J94</f>
        <v>0</v>
      </c>
      <c r="G94" s="58"/>
      <c r="H94" s="58"/>
      <c r="I94" s="58"/>
      <c r="J94" s="58"/>
      <c r="K94" s="58"/>
      <c r="L94" s="58"/>
      <c r="M94" s="63">
        <f t="shared" si="9"/>
        <v>0</v>
      </c>
      <c r="N94" s="6"/>
      <c r="O94" s="6"/>
    </row>
    <row r="95" spans="1:15" s="2" customFormat="1" ht="16.5" customHeight="1" hidden="1">
      <c r="A95" s="25">
        <v>130106</v>
      </c>
      <c r="B95" s="41" t="s">
        <v>214</v>
      </c>
      <c r="C95" s="64"/>
      <c r="D95" s="58"/>
      <c r="E95" s="58"/>
      <c r="F95" s="58"/>
      <c r="G95" s="58"/>
      <c r="H95" s="58"/>
      <c r="I95" s="58"/>
      <c r="J95" s="58"/>
      <c r="K95" s="58"/>
      <c r="L95" s="58"/>
      <c r="M95" s="63"/>
      <c r="N95" s="6"/>
      <c r="O95" s="6"/>
    </row>
    <row r="96" spans="1:15" s="2" customFormat="1" ht="27" customHeight="1">
      <c r="A96" s="30" t="s">
        <v>89</v>
      </c>
      <c r="B96" s="23" t="s">
        <v>90</v>
      </c>
      <c r="C96" s="64">
        <v>0.182</v>
      </c>
      <c r="D96" s="54">
        <v>0</v>
      </c>
      <c r="E96" s="54">
        <v>0</v>
      </c>
      <c r="F96" s="58">
        <f>G96+J96</f>
        <v>0</v>
      </c>
      <c r="G96" s="54"/>
      <c r="H96" s="58"/>
      <c r="I96" s="58"/>
      <c r="J96" s="58"/>
      <c r="K96" s="58"/>
      <c r="L96" s="58"/>
      <c r="M96" s="63">
        <f t="shared" si="9"/>
        <v>0.182</v>
      </c>
      <c r="N96" s="6"/>
      <c r="O96" s="6"/>
    </row>
    <row r="97" spans="1:15" ht="14.25" customHeight="1">
      <c r="A97" s="20" t="s">
        <v>91</v>
      </c>
      <c r="B97" s="21" t="s">
        <v>92</v>
      </c>
      <c r="C97" s="56">
        <f>C99</f>
        <v>0</v>
      </c>
      <c r="D97" s="56">
        <f aca="true" t="shared" si="12" ref="D97:L97">D99</f>
        <v>0</v>
      </c>
      <c r="E97" s="56">
        <f t="shared" si="12"/>
        <v>0</v>
      </c>
      <c r="F97" s="56">
        <f t="shared" si="12"/>
        <v>11</v>
      </c>
      <c r="G97" s="56">
        <f t="shared" si="12"/>
        <v>0</v>
      </c>
      <c r="H97" s="56">
        <f t="shared" si="12"/>
        <v>0</v>
      </c>
      <c r="I97" s="56">
        <f t="shared" si="12"/>
        <v>0</v>
      </c>
      <c r="J97" s="56">
        <f t="shared" si="12"/>
        <v>11</v>
      </c>
      <c r="K97" s="56">
        <f>K99</f>
        <v>11</v>
      </c>
      <c r="L97" s="56">
        <f t="shared" si="12"/>
        <v>0</v>
      </c>
      <c r="M97" s="56">
        <f t="shared" si="9"/>
        <v>11</v>
      </c>
      <c r="N97" s="6"/>
      <c r="O97" s="5"/>
    </row>
    <row r="98" spans="1:15" ht="17.25" customHeight="1" hidden="1">
      <c r="A98" s="20"/>
      <c r="B98" s="42" t="s">
        <v>135</v>
      </c>
      <c r="C98" s="67"/>
      <c r="D98" s="67"/>
      <c r="E98" s="67"/>
      <c r="F98" s="67"/>
      <c r="G98" s="73"/>
      <c r="H98" s="73"/>
      <c r="I98" s="73"/>
      <c r="J98" s="67"/>
      <c r="K98" s="67"/>
      <c r="L98" s="73"/>
      <c r="M98" s="61">
        <f t="shared" si="9"/>
        <v>0</v>
      </c>
      <c r="N98" s="75"/>
      <c r="O98" s="5"/>
    </row>
    <row r="99" spans="1:15" s="2" customFormat="1" ht="15" customHeight="1">
      <c r="A99" s="22" t="s">
        <v>93</v>
      </c>
      <c r="B99" s="43" t="s">
        <v>148</v>
      </c>
      <c r="C99" s="58"/>
      <c r="D99" s="58"/>
      <c r="E99" s="58"/>
      <c r="F99" s="58">
        <f>G99+J99</f>
        <v>11</v>
      </c>
      <c r="G99" s="71"/>
      <c r="H99" s="71"/>
      <c r="I99" s="71"/>
      <c r="J99" s="58">
        <v>11</v>
      </c>
      <c r="K99" s="58">
        <v>11</v>
      </c>
      <c r="L99" s="71"/>
      <c r="M99" s="56">
        <f t="shared" si="9"/>
        <v>11</v>
      </c>
      <c r="N99" s="6"/>
      <c r="O99" s="6"/>
    </row>
    <row r="100" spans="1:15" ht="18.75" customHeight="1" hidden="1">
      <c r="A100" s="20" t="s">
        <v>94</v>
      </c>
      <c r="B100" s="21" t="s">
        <v>95</v>
      </c>
      <c r="C100" s="56">
        <f>C101</f>
        <v>0</v>
      </c>
      <c r="D100" s="56">
        <f aca="true" t="shared" si="13" ref="D100:L100">D101</f>
        <v>0</v>
      </c>
      <c r="E100" s="56">
        <f t="shared" si="13"/>
        <v>0</v>
      </c>
      <c r="F100" s="56">
        <f t="shared" si="13"/>
        <v>0</v>
      </c>
      <c r="G100" s="56">
        <f t="shared" si="13"/>
        <v>0</v>
      </c>
      <c r="H100" s="56">
        <f t="shared" si="13"/>
        <v>0</v>
      </c>
      <c r="I100" s="56">
        <f t="shared" si="13"/>
        <v>0</v>
      </c>
      <c r="J100" s="56">
        <f t="shared" si="13"/>
        <v>0</v>
      </c>
      <c r="K100" s="56">
        <f t="shared" si="13"/>
        <v>0</v>
      </c>
      <c r="L100" s="56">
        <f t="shared" si="13"/>
        <v>0</v>
      </c>
      <c r="M100" s="56">
        <f t="shared" si="9"/>
        <v>0</v>
      </c>
      <c r="N100" s="6"/>
      <c r="O100" s="5"/>
    </row>
    <row r="101" spans="1:15" s="2" customFormat="1" ht="15.75" customHeight="1" hidden="1">
      <c r="A101" s="22" t="s">
        <v>96</v>
      </c>
      <c r="B101" s="23" t="s">
        <v>97</v>
      </c>
      <c r="C101" s="58"/>
      <c r="D101" s="58"/>
      <c r="E101" s="58"/>
      <c r="F101" s="58">
        <f>G101+J101</f>
        <v>0</v>
      </c>
      <c r="G101" s="58"/>
      <c r="H101" s="58"/>
      <c r="I101" s="58"/>
      <c r="J101" s="58"/>
      <c r="K101" s="58"/>
      <c r="L101" s="58"/>
      <c r="M101" s="56">
        <f t="shared" si="9"/>
        <v>0</v>
      </c>
      <c r="N101" s="6"/>
      <c r="O101" s="6"/>
    </row>
    <row r="102" spans="1:15" ht="26.25" customHeight="1">
      <c r="A102" s="20" t="s">
        <v>98</v>
      </c>
      <c r="B102" s="21" t="s">
        <v>99</v>
      </c>
      <c r="C102" s="56">
        <f>SUM(C104:C106)</f>
        <v>-10</v>
      </c>
      <c r="D102" s="56">
        <f aca="true" t="shared" si="14" ref="D102:L102">SUM(D104:D106)</f>
        <v>0</v>
      </c>
      <c r="E102" s="56">
        <f t="shared" si="14"/>
        <v>0</v>
      </c>
      <c r="F102" s="57">
        <f t="shared" si="14"/>
        <v>86.89</v>
      </c>
      <c r="G102" s="56">
        <f t="shared" si="14"/>
        <v>0</v>
      </c>
      <c r="H102" s="56">
        <f t="shared" si="14"/>
        <v>0</v>
      </c>
      <c r="I102" s="56">
        <f t="shared" si="14"/>
        <v>0</v>
      </c>
      <c r="J102" s="57">
        <f t="shared" si="14"/>
        <v>86.89</v>
      </c>
      <c r="K102" s="57">
        <f t="shared" si="14"/>
        <v>86.89</v>
      </c>
      <c r="L102" s="56">
        <f t="shared" si="14"/>
        <v>0</v>
      </c>
      <c r="M102" s="57">
        <f t="shared" si="9"/>
        <v>76.89</v>
      </c>
      <c r="N102" s="6"/>
      <c r="O102" s="5"/>
    </row>
    <row r="103" spans="1:15" ht="15" customHeight="1" hidden="1">
      <c r="A103" s="20"/>
      <c r="B103" s="44" t="s">
        <v>135</v>
      </c>
      <c r="C103" s="69"/>
      <c r="D103" s="76"/>
      <c r="E103" s="76"/>
      <c r="F103" s="71">
        <f aca="true" t="shared" si="15" ref="F103:F108">G103+J103</f>
        <v>0</v>
      </c>
      <c r="G103" s="67"/>
      <c r="H103" s="76"/>
      <c r="I103" s="76"/>
      <c r="J103" s="84"/>
      <c r="K103" s="83"/>
      <c r="L103" s="76"/>
      <c r="M103" s="85">
        <f t="shared" si="9"/>
        <v>0</v>
      </c>
      <c r="N103" s="75"/>
      <c r="O103" s="5"/>
    </row>
    <row r="104" spans="1:15" s="2" customFormat="1" ht="26.25" customHeight="1" hidden="1">
      <c r="A104" s="28" t="s">
        <v>100</v>
      </c>
      <c r="B104" s="45" t="s">
        <v>101</v>
      </c>
      <c r="C104" s="70"/>
      <c r="D104" s="58"/>
      <c r="E104" s="58"/>
      <c r="F104" s="58">
        <f t="shared" si="15"/>
        <v>0</v>
      </c>
      <c r="G104" s="58"/>
      <c r="H104" s="58"/>
      <c r="I104" s="58"/>
      <c r="J104" s="59"/>
      <c r="K104" s="59"/>
      <c r="L104" s="58"/>
      <c r="M104" s="57">
        <f t="shared" si="9"/>
        <v>0</v>
      </c>
      <c r="N104" s="6"/>
      <c r="O104" s="6"/>
    </row>
    <row r="105" spans="1:15" s="2" customFormat="1" ht="24.75" customHeight="1" hidden="1">
      <c r="A105" s="28" t="s">
        <v>102</v>
      </c>
      <c r="B105" s="45" t="s">
        <v>103</v>
      </c>
      <c r="C105" s="70"/>
      <c r="D105" s="58"/>
      <c r="E105" s="58"/>
      <c r="F105" s="58">
        <f t="shared" si="15"/>
        <v>0</v>
      </c>
      <c r="G105" s="58"/>
      <c r="H105" s="58"/>
      <c r="I105" s="58"/>
      <c r="J105" s="59"/>
      <c r="K105" s="59"/>
      <c r="L105" s="58"/>
      <c r="M105" s="57">
        <f t="shared" si="9"/>
        <v>0</v>
      </c>
      <c r="N105" s="6"/>
      <c r="O105" s="6"/>
    </row>
    <row r="106" spans="1:15" s="2" customFormat="1" ht="24" customHeight="1">
      <c r="A106" s="22" t="s">
        <v>104</v>
      </c>
      <c r="B106" s="23" t="s">
        <v>105</v>
      </c>
      <c r="C106" s="58">
        <v>-10</v>
      </c>
      <c r="D106" s="58">
        <v>0</v>
      </c>
      <c r="E106" s="58">
        <v>0</v>
      </c>
      <c r="F106" s="59">
        <f t="shared" si="15"/>
        <v>86.89</v>
      </c>
      <c r="G106" s="58"/>
      <c r="H106" s="58"/>
      <c r="I106" s="58"/>
      <c r="J106" s="59">
        <v>86.89</v>
      </c>
      <c r="K106" s="59">
        <v>86.89</v>
      </c>
      <c r="L106" s="58"/>
      <c r="M106" s="57">
        <f t="shared" si="9"/>
        <v>76.89</v>
      </c>
      <c r="N106" s="13"/>
      <c r="O106" s="6"/>
    </row>
    <row r="107" spans="1:15" s="12" customFormat="1" ht="15.75" customHeight="1" hidden="1">
      <c r="A107" s="20" t="s">
        <v>216</v>
      </c>
      <c r="B107" s="21" t="s">
        <v>215</v>
      </c>
      <c r="C107" s="56">
        <f>C108</f>
        <v>0</v>
      </c>
      <c r="D107" s="56">
        <f aca="true" t="shared" si="16" ref="D107:L107">D108</f>
        <v>0</v>
      </c>
      <c r="E107" s="56">
        <f t="shared" si="16"/>
        <v>0</v>
      </c>
      <c r="F107" s="65">
        <f t="shared" si="15"/>
        <v>0</v>
      </c>
      <c r="G107" s="56">
        <f t="shared" si="16"/>
        <v>0</v>
      </c>
      <c r="H107" s="56">
        <f t="shared" si="16"/>
        <v>0</v>
      </c>
      <c r="I107" s="56">
        <f t="shared" si="16"/>
        <v>0</v>
      </c>
      <c r="J107" s="65">
        <f t="shared" si="16"/>
        <v>0</v>
      </c>
      <c r="K107" s="65">
        <f t="shared" si="16"/>
        <v>0</v>
      </c>
      <c r="L107" s="56">
        <f t="shared" si="16"/>
        <v>0</v>
      </c>
      <c r="M107" s="65">
        <f t="shared" si="9"/>
        <v>0</v>
      </c>
      <c r="N107" s="11"/>
      <c r="O107" s="11"/>
    </row>
    <row r="108" spans="1:15" s="2" customFormat="1" ht="38.25" customHeight="1" hidden="1">
      <c r="A108" s="22" t="s">
        <v>217</v>
      </c>
      <c r="B108" s="23" t="s">
        <v>218</v>
      </c>
      <c r="C108" s="58"/>
      <c r="D108" s="58"/>
      <c r="E108" s="58"/>
      <c r="F108" s="65">
        <f t="shared" si="15"/>
        <v>0</v>
      </c>
      <c r="G108" s="72"/>
      <c r="H108" s="72"/>
      <c r="I108" s="72"/>
      <c r="J108" s="72"/>
      <c r="K108" s="72"/>
      <c r="L108" s="72"/>
      <c r="M108" s="65">
        <f t="shared" si="9"/>
        <v>0</v>
      </c>
      <c r="N108" s="6"/>
      <c r="O108" s="6"/>
    </row>
    <row r="109" spans="1:15" ht="25.5" customHeight="1" hidden="1">
      <c r="A109" s="20" t="s">
        <v>106</v>
      </c>
      <c r="B109" s="46" t="s">
        <v>107</v>
      </c>
      <c r="C109" s="56">
        <f>SUM(C110)</f>
        <v>0</v>
      </c>
      <c r="D109" s="56">
        <f aca="true" t="shared" si="17" ref="D109:L109">SUM(D110)</f>
        <v>0</v>
      </c>
      <c r="E109" s="56">
        <f t="shared" si="17"/>
        <v>0</v>
      </c>
      <c r="F109" s="56">
        <f t="shared" si="17"/>
        <v>0</v>
      </c>
      <c r="G109" s="56">
        <f t="shared" si="17"/>
        <v>0</v>
      </c>
      <c r="H109" s="56">
        <f t="shared" si="17"/>
        <v>0</v>
      </c>
      <c r="I109" s="56">
        <f t="shared" si="17"/>
        <v>0</v>
      </c>
      <c r="J109" s="56">
        <f t="shared" si="17"/>
        <v>0</v>
      </c>
      <c r="K109" s="56">
        <f t="shared" si="17"/>
        <v>0</v>
      </c>
      <c r="L109" s="56">
        <f t="shared" si="17"/>
        <v>0</v>
      </c>
      <c r="M109" s="56">
        <f t="shared" si="9"/>
        <v>0</v>
      </c>
      <c r="N109" s="6"/>
      <c r="O109" s="5"/>
    </row>
    <row r="110" spans="1:15" s="2" customFormat="1" ht="25.5" customHeight="1" hidden="1">
      <c r="A110" s="22" t="s">
        <v>108</v>
      </c>
      <c r="B110" s="23" t="s">
        <v>149</v>
      </c>
      <c r="C110" s="58"/>
      <c r="D110" s="58"/>
      <c r="E110" s="58"/>
      <c r="F110" s="58">
        <f>G110+J110</f>
        <v>0</v>
      </c>
      <c r="G110" s="58"/>
      <c r="H110" s="58"/>
      <c r="I110" s="58"/>
      <c r="J110" s="58"/>
      <c r="K110" s="58"/>
      <c r="L110" s="58"/>
      <c r="M110" s="56">
        <f t="shared" si="9"/>
        <v>0</v>
      </c>
      <c r="N110" s="6"/>
      <c r="O110" s="6"/>
    </row>
    <row r="111" spans="1:15" ht="13.5" customHeight="1" hidden="1">
      <c r="A111" s="20" t="s">
        <v>109</v>
      </c>
      <c r="B111" s="21" t="s">
        <v>110</v>
      </c>
      <c r="C111" s="56">
        <f>SUM(C112:C114)</f>
        <v>0</v>
      </c>
      <c r="D111" s="56">
        <f aca="true" t="shared" si="18" ref="D111:L111">SUM(D112:D114)</f>
        <v>0</v>
      </c>
      <c r="E111" s="56">
        <f t="shared" si="18"/>
        <v>0</v>
      </c>
      <c r="F111" s="56">
        <f>SUM(F112:F114)</f>
        <v>0</v>
      </c>
      <c r="G111" s="56">
        <f>SUM(G112:G114)</f>
        <v>0</v>
      </c>
      <c r="H111" s="56">
        <f t="shared" si="18"/>
        <v>0</v>
      </c>
      <c r="I111" s="56">
        <f t="shared" si="18"/>
        <v>0</v>
      </c>
      <c r="J111" s="56">
        <f t="shared" si="18"/>
        <v>0</v>
      </c>
      <c r="K111" s="56">
        <f t="shared" si="18"/>
        <v>0</v>
      </c>
      <c r="L111" s="56">
        <f t="shared" si="18"/>
        <v>0</v>
      </c>
      <c r="M111" s="56">
        <f t="shared" si="9"/>
        <v>0</v>
      </c>
      <c r="N111" s="6"/>
      <c r="O111" s="5"/>
    </row>
    <row r="112" spans="1:15" s="2" customFormat="1" ht="15" customHeight="1" hidden="1">
      <c r="A112" s="25">
        <v>240602</v>
      </c>
      <c r="B112" s="47" t="s">
        <v>212</v>
      </c>
      <c r="C112" s="58">
        <v>0</v>
      </c>
      <c r="D112" s="58"/>
      <c r="E112" s="58"/>
      <c r="F112" s="58">
        <f>G112+J112</f>
        <v>0</v>
      </c>
      <c r="G112" s="54"/>
      <c r="H112" s="77"/>
      <c r="I112" s="77"/>
      <c r="J112" s="77"/>
      <c r="K112" s="58"/>
      <c r="L112" s="58"/>
      <c r="M112" s="56">
        <f t="shared" si="9"/>
        <v>0</v>
      </c>
      <c r="N112" s="6"/>
      <c r="O112" s="6"/>
    </row>
    <row r="113" spans="1:15" s="2" customFormat="1" ht="30" customHeight="1" hidden="1">
      <c r="A113" s="25">
        <v>240604</v>
      </c>
      <c r="B113" s="41" t="s">
        <v>213</v>
      </c>
      <c r="C113" s="58">
        <v>0</v>
      </c>
      <c r="D113" s="58"/>
      <c r="E113" s="58"/>
      <c r="F113" s="58">
        <f>G113+J113</f>
        <v>0</v>
      </c>
      <c r="G113" s="58"/>
      <c r="H113" s="58"/>
      <c r="I113" s="58"/>
      <c r="J113" s="58"/>
      <c r="K113" s="58"/>
      <c r="L113" s="58"/>
      <c r="M113" s="56">
        <f t="shared" si="9"/>
        <v>0</v>
      </c>
      <c r="N113" s="6"/>
      <c r="O113" s="6"/>
    </row>
    <row r="114" spans="1:15" s="2" customFormat="1" ht="39" customHeight="1" hidden="1">
      <c r="A114" s="22" t="s">
        <v>111</v>
      </c>
      <c r="B114" s="38" t="s">
        <v>150</v>
      </c>
      <c r="C114" s="58"/>
      <c r="D114" s="58"/>
      <c r="E114" s="58"/>
      <c r="F114" s="58">
        <f>G114+J114</f>
        <v>0</v>
      </c>
      <c r="G114" s="58"/>
      <c r="H114" s="58"/>
      <c r="I114" s="58"/>
      <c r="J114" s="58"/>
      <c r="K114" s="58"/>
      <c r="L114" s="58"/>
      <c r="M114" s="56">
        <f t="shared" si="9"/>
        <v>0</v>
      </c>
      <c r="N114" s="6"/>
      <c r="O114" s="6"/>
    </row>
    <row r="115" spans="1:15" ht="15" customHeight="1">
      <c r="A115" s="20" t="s">
        <v>112</v>
      </c>
      <c r="B115" s="21" t="s">
        <v>113</v>
      </c>
      <c r="C115" s="56">
        <f>C117+C118+C127</f>
        <v>-6</v>
      </c>
      <c r="D115" s="56">
        <f aca="true" t="shared" si="19" ref="D115:M115">D117+D118+D127</f>
        <v>0</v>
      </c>
      <c r="E115" s="56">
        <f t="shared" si="19"/>
        <v>0</v>
      </c>
      <c r="F115" s="56">
        <f t="shared" si="19"/>
        <v>0</v>
      </c>
      <c r="G115" s="56">
        <f t="shared" si="19"/>
        <v>0</v>
      </c>
      <c r="H115" s="56">
        <f t="shared" si="19"/>
        <v>0</v>
      </c>
      <c r="I115" s="56">
        <f t="shared" si="19"/>
        <v>0</v>
      </c>
      <c r="J115" s="56">
        <f t="shared" si="19"/>
        <v>0</v>
      </c>
      <c r="K115" s="56">
        <f t="shared" si="19"/>
        <v>0</v>
      </c>
      <c r="L115" s="56">
        <f t="shared" si="19"/>
        <v>0</v>
      </c>
      <c r="M115" s="56">
        <f t="shared" si="19"/>
        <v>-6</v>
      </c>
      <c r="N115" s="6"/>
      <c r="O115" s="5"/>
    </row>
    <row r="116" spans="1:15" s="3" customFormat="1" ht="13.5" customHeight="1" hidden="1">
      <c r="A116" s="26"/>
      <c r="B116" s="42" t="s">
        <v>135</v>
      </c>
      <c r="C116" s="61"/>
      <c r="D116" s="61"/>
      <c r="E116" s="61"/>
      <c r="F116" s="67">
        <f>G116+J116</f>
        <v>0</v>
      </c>
      <c r="G116" s="67"/>
      <c r="H116" s="61"/>
      <c r="I116" s="61"/>
      <c r="J116" s="61"/>
      <c r="K116" s="61"/>
      <c r="L116" s="61"/>
      <c r="M116" s="61">
        <f t="shared" si="9"/>
        <v>0</v>
      </c>
      <c r="N116" s="7"/>
      <c r="O116" s="7"/>
    </row>
    <row r="117" spans="1:15" s="2" customFormat="1" ht="15.75" customHeight="1" hidden="1">
      <c r="A117" s="22" t="s">
        <v>114</v>
      </c>
      <c r="B117" s="23" t="s">
        <v>115</v>
      </c>
      <c r="C117" s="58"/>
      <c r="D117" s="58"/>
      <c r="E117" s="58"/>
      <c r="F117" s="58">
        <f>G117+J117</f>
        <v>0</v>
      </c>
      <c r="G117" s="58"/>
      <c r="H117" s="58"/>
      <c r="I117" s="58"/>
      <c r="J117" s="58"/>
      <c r="K117" s="58"/>
      <c r="L117" s="58"/>
      <c r="M117" s="56">
        <f t="shared" si="9"/>
        <v>0</v>
      </c>
      <c r="N117" s="6"/>
      <c r="O117" s="6"/>
    </row>
    <row r="118" spans="1:15" s="2" customFormat="1" ht="15" customHeight="1">
      <c r="A118" s="22" t="s">
        <v>116</v>
      </c>
      <c r="B118" s="23" t="s">
        <v>117</v>
      </c>
      <c r="C118" s="58">
        <v>-6</v>
      </c>
      <c r="D118" s="58">
        <f>D119+D120+D121+D122+D123+D124+D125+D126</f>
        <v>0</v>
      </c>
      <c r="E118" s="58">
        <f>E119+E120+E121+E122+E123+E124+E125+E126</f>
        <v>0</v>
      </c>
      <c r="F118" s="58">
        <f>SUM(F119:F126)</f>
        <v>0</v>
      </c>
      <c r="G118" s="58">
        <f aca="true" t="shared" si="20" ref="G118:L118">G119+G120+G121+G122+G123+G124+G125+G126</f>
        <v>0</v>
      </c>
      <c r="H118" s="58">
        <f t="shared" si="20"/>
        <v>0</v>
      </c>
      <c r="I118" s="58">
        <f t="shared" si="20"/>
        <v>0</v>
      </c>
      <c r="J118" s="58">
        <f t="shared" si="20"/>
        <v>0</v>
      </c>
      <c r="K118" s="58">
        <f t="shared" si="20"/>
        <v>0</v>
      </c>
      <c r="L118" s="58">
        <f t="shared" si="20"/>
        <v>0</v>
      </c>
      <c r="M118" s="58">
        <f>SUM(M119:M126)</f>
        <v>-6</v>
      </c>
      <c r="N118" s="75"/>
      <c r="O118" s="6"/>
    </row>
    <row r="119" spans="1:15" s="2" customFormat="1" ht="13.5" customHeight="1">
      <c r="A119" s="22"/>
      <c r="B119" s="48" t="s">
        <v>118</v>
      </c>
      <c r="C119" s="58">
        <v>-6</v>
      </c>
      <c r="D119" s="58">
        <v>0</v>
      </c>
      <c r="E119" s="58">
        <v>0</v>
      </c>
      <c r="F119" s="58">
        <f>G119+J119</f>
        <v>0</v>
      </c>
      <c r="G119" s="58"/>
      <c r="H119" s="58"/>
      <c r="I119" s="58"/>
      <c r="J119" s="58"/>
      <c r="K119" s="58"/>
      <c r="L119" s="58"/>
      <c r="M119" s="56">
        <f t="shared" si="9"/>
        <v>-6</v>
      </c>
      <c r="N119" s="6"/>
      <c r="O119" s="6"/>
    </row>
    <row r="120" spans="1:15" s="2" customFormat="1" ht="0.75" customHeight="1" hidden="1">
      <c r="A120" s="22"/>
      <c r="B120" s="48" t="s">
        <v>119</v>
      </c>
      <c r="C120" s="58"/>
      <c r="D120" s="58"/>
      <c r="E120" s="58"/>
      <c r="F120" s="58">
        <f>G120+J120</f>
        <v>0</v>
      </c>
      <c r="G120" s="58"/>
      <c r="H120" s="58"/>
      <c r="I120" s="58"/>
      <c r="J120" s="58"/>
      <c r="K120" s="58"/>
      <c r="L120" s="58"/>
      <c r="M120" s="56">
        <f t="shared" si="9"/>
        <v>0</v>
      </c>
      <c r="N120" s="6"/>
      <c r="O120" s="6"/>
    </row>
    <row r="121" spans="1:15" s="2" customFormat="1" ht="15" customHeight="1" hidden="1">
      <c r="A121" s="22"/>
      <c r="B121" s="48" t="s">
        <v>162</v>
      </c>
      <c r="C121" s="58"/>
      <c r="D121" s="58"/>
      <c r="E121" s="58"/>
      <c r="F121" s="58">
        <f>G121+J121</f>
        <v>0</v>
      </c>
      <c r="G121" s="58"/>
      <c r="H121" s="58"/>
      <c r="I121" s="58"/>
      <c r="J121" s="58"/>
      <c r="K121" s="58"/>
      <c r="L121" s="58"/>
      <c r="M121" s="56">
        <f t="shared" si="9"/>
        <v>0</v>
      </c>
      <c r="N121" s="6"/>
      <c r="O121" s="6"/>
    </row>
    <row r="122" spans="1:15" s="2" customFormat="1" ht="13.5" customHeight="1" hidden="1">
      <c r="A122" s="22"/>
      <c r="B122" s="48" t="s">
        <v>161</v>
      </c>
      <c r="C122" s="58"/>
      <c r="D122" s="58"/>
      <c r="E122" s="58"/>
      <c r="F122" s="58">
        <f>G122+J122</f>
        <v>0</v>
      </c>
      <c r="G122" s="58"/>
      <c r="H122" s="58"/>
      <c r="I122" s="58"/>
      <c r="J122" s="58"/>
      <c r="K122" s="58"/>
      <c r="L122" s="58"/>
      <c r="M122" s="56">
        <f t="shared" si="9"/>
        <v>0</v>
      </c>
      <c r="N122" s="6"/>
      <c r="O122" s="6"/>
    </row>
    <row r="123" spans="1:15" s="2" customFormat="1" ht="13.5" customHeight="1" hidden="1">
      <c r="A123" s="22"/>
      <c r="B123" s="48" t="s">
        <v>163</v>
      </c>
      <c r="C123" s="58"/>
      <c r="D123" s="58"/>
      <c r="E123" s="58"/>
      <c r="F123" s="58"/>
      <c r="G123" s="58"/>
      <c r="H123" s="58"/>
      <c r="I123" s="58"/>
      <c r="J123" s="58"/>
      <c r="K123" s="58"/>
      <c r="L123" s="58"/>
      <c r="M123" s="56">
        <f t="shared" si="9"/>
        <v>0</v>
      </c>
      <c r="N123" s="6"/>
      <c r="O123" s="6"/>
    </row>
    <row r="124" spans="1:15" s="2" customFormat="1" ht="13.5" customHeight="1" hidden="1">
      <c r="A124" s="22"/>
      <c r="B124" s="48" t="s">
        <v>159</v>
      </c>
      <c r="C124" s="58"/>
      <c r="D124" s="58"/>
      <c r="E124" s="58"/>
      <c r="F124" s="58"/>
      <c r="G124" s="58"/>
      <c r="H124" s="58"/>
      <c r="I124" s="58"/>
      <c r="J124" s="58"/>
      <c r="K124" s="58"/>
      <c r="L124" s="58"/>
      <c r="M124" s="56">
        <f t="shared" si="9"/>
        <v>0</v>
      </c>
      <c r="N124" s="6"/>
      <c r="O124" s="6"/>
    </row>
    <row r="125" spans="1:15" s="2" customFormat="1" ht="13.5" customHeight="1" hidden="1">
      <c r="A125" s="22"/>
      <c r="B125" s="48" t="s">
        <v>165</v>
      </c>
      <c r="C125" s="58"/>
      <c r="D125" s="58"/>
      <c r="E125" s="58"/>
      <c r="F125" s="58"/>
      <c r="G125" s="58"/>
      <c r="H125" s="58"/>
      <c r="I125" s="58"/>
      <c r="J125" s="58"/>
      <c r="K125" s="58"/>
      <c r="L125" s="58"/>
      <c r="M125" s="56">
        <f t="shared" si="9"/>
        <v>0</v>
      </c>
      <c r="N125" s="6"/>
      <c r="O125" s="6"/>
    </row>
    <row r="126" spans="1:15" s="2" customFormat="1" ht="14.25" customHeight="1" hidden="1">
      <c r="A126" s="22"/>
      <c r="B126" s="38" t="s">
        <v>120</v>
      </c>
      <c r="C126" s="58"/>
      <c r="D126" s="58"/>
      <c r="E126" s="58"/>
      <c r="F126" s="58">
        <f>G126+J126</f>
        <v>0</v>
      </c>
      <c r="G126" s="58"/>
      <c r="H126" s="58"/>
      <c r="I126" s="58"/>
      <c r="J126" s="58"/>
      <c r="K126" s="58"/>
      <c r="L126" s="58"/>
      <c r="M126" s="56">
        <f t="shared" si="9"/>
        <v>0</v>
      </c>
      <c r="N126" s="6"/>
      <c r="O126" s="6"/>
    </row>
    <row r="127" spans="1:15" s="2" customFormat="1" ht="77.25" customHeight="1" hidden="1">
      <c r="A127" s="22" t="s">
        <v>121</v>
      </c>
      <c r="B127" s="23" t="s">
        <v>151</v>
      </c>
      <c r="C127" s="58"/>
      <c r="D127" s="58"/>
      <c r="E127" s="58"/>
      <c r="F127" s="58">
        <f>G127+J127</f>
        <v>0</v>
      </c>
      <c r="G127" s="71"/>
      <c r="H127" s="58">
        <v>0</v>
      </c>
      <c r="I127" s="58">
        <v>0</v>
      </c>
      <c r="J127" s="58">
        <v>0</v>
      </c>
      <c r="K127" s="58">
        <v>0</v>
      </c>
      <c r="L127" s="58">
        <v>0</v>
      </c>
      <c r="M127" s="56">
        <f t="shared" si="9"/>
        <v>0</v>
      </c>
      <c r="N127" s="6"/>
      <c r="O127" s="6"/>
    </row>
    <row r="128" spans="1:15" ht="15" customHeight="1">
      <c r="A128" s="22"/>
      <c r="B128" s="21" t="s">
        <v>122</v>
      </c>
      <c r="C128" s="56">
        <f>C13+C20+C31+C34+C76+C83+C90+C93+C97+C100+C102+C109+C111+C115</f>
        <v>0</v>
      </c>
      <c r="D128" s="63">
        <f>D13+D20+D31+D34+D76+D83+D90+D93+D97+D100+D102+D109+D111+D115</f>
        <v>0</v>
      </c>
      <c r="E128" s="63">
        <f>E13+E20+E31+E34+E76+E83+E90+E93+E97+E100+E102+E109+E111+E115</f>
        <v>0</v>
      </c>
      <c r="F128" s="57">
        <f>F13+F20+F31+F34+F76+F83+F90+F93+F97+F100+F102+F109+F111+F115+F107</f>
        <v>86.89</v>
      </c>
      <c r="G128" s="63">
        <f>G13+G20+G31+G34+G76+G83+G90+G93+G97+G100+G102+G109+G111+G115</f>
        <v>0</v>
      </c>
      <c r="H128" s="63">
        <f>H13+H20+H31+H34+H76+H83+H90+H93+H97+H100+H102+H109+H111+H115+H107</f>
        <v>0</v>
      </c>
      <c r="I128" s="63">
        <f>I13+I20+I31+I34+I76+I83+I90+I93+I97+I100+I102+I109+I111+I115</f>
        <v>0</v>
      </c>
      <c r="J128" s="57">
        <f>J13+J20+J31+J34+J76+J83+J90+J93+J97+J100+J102+J109+J111+J115+J107</f>
        <v>86.89</v>
      </c>
      <c r="K128" s="57">
        <f>K13+K20+K31+K34+K76+K83+K90+K93+K97+K100+K102+K109+K111+K115+K107</f>
        <v>86.89</v>
      </c>
      <c r="L128" s="63">
        <f>L13+L20+L31+L34+L76+L83+L90+L93+L97+L100+L102+L109+L111+L115</f>
        <v>0</v>
      </c>
      <c r="M128" s="57">
        <f t="shared" si="9"/>
        <v>86.89</v>
      </c>
      <c r="N128" s="6"/>
      <c r="O128" s="5"/>
    </row>
    <row r="129" spans="1:15" ht="13.5" customHeight="1" hidden="1">
      <c r="A129" s="22"/>
      <c r="B129" s="21" t="s">
        <v>123</v>
      </c>
      <c r="C129" s="56">
        <f>SUM(C130:C134)</f>
        <v>0</v>
      </c>
      <c r="D129" s="63">
        <f aca="true" t="shared" si="21" ref="D129:L129">SUM(D130:D134)</f>
        <v>0</v>
      </c>
      <c r="E129" s="63">
        <f t="shared" si="21"/>
        <v>0</v>
      </c>
      <c r="F129" s="57">
        <f t="shared" si="21"/>
        <v>0</v>
      </c>
      <c r="G129" s="63">
        <f t="shared" si="21"/>
        <v>0</v>
      </c>
      <c r="H129" s="63">
        <f t="shared" si="21"/>
        <v>0</v>
      </c>
      <c r="I129" s="63">
        <f t="shared" si="21"/>
        <v>0</v>
      </c>
      <c r="J129" s="57">
        <f t="shared" si="21"/>
        <v>0</v>
      </c>
      <c r="K129" s="57">
        <v>0</v>
      </c>
      <c r="L129" s="63">
        <f t="shared" si="21"/>
        <v>0</v>
      </c>
      <c r="M129" s="57">
        <f t="shared" si="9"/>
        <v>0</v>
      </c>
      <c r="N129" s="6"/>
      <c r="O129" s="5"/>
    </row>
    <row r="130" spans="1:15" s="2" customFormat="1" ht="75" customHeight="1" hidden="1">
      <c r="A130" s="22" t="s">
        <v>124</v>
      </c>
      <c r="B130" s="23" t="s">
        <v>153</v>
      </c>
      <c r="C130" s="54"/>
      <c r="D130" s="71"/>
      <c r="E130" s="71"/>
      <c r="F130" s="59">
        <f>G130+J130</f>
        <v>0</v>
      </c>
      <c r="G130" s="71"/>
      <c r="H130" s="71"/>
      <c r="I130" s="71"/>
      <c r="J130" s="59"/>
      <c r="K130" s="59"/>
      <c r="L130" s="71"/>
      <c r="M130" s="57">
        <f t="shared" si="9"/>
        <v>0</v>
      </c>
      <c r="N130" s="6"/>
      <c r="O130" s="6"/>
    </row>
    <row r="131" spans="1:15" s="2" customFormat="1" ht="37.5" customHeight="1" hidden="1">
      <c r="A131" s="22" t="s">
        <v>125</v>
      </c>
      <c r="B131" s="23" t="s">
        <v>126</v>
      </c>
      <c r="C131" s="54"/>
      <c r="D131" s="71"/>
      <c r="E131" s="71"/>
      <c r="F131" s="59">
        <f>G131+J131</f>
        <v>0</v>
      </c>
      <c r="G131" s="71"/>
      <c r="H131" s="71"/>
      <c r="I131" s="71"/>
      <c r="J131" s="59"/>
      <c r="K131" s="59"/>
      <c r="L131" s="71"/>
      <c r="M131" s="57">
        <f t="shared" si="9"/>
        <v>0</v>
      </c>
      <c r="N131" s="6"/>
      <c r="O131" s="6"/>
    </row>
    <row r="132" spans="1:15" s="2" customFormat="1" ht="37.5" customHeight="1" hidden="1">
      <c r="A132" s="22" t="s">
        <v>127</v>
      </c>
      <c r="B132" s="23" t="s">
        <v>128</v>
      </c>
      <c r="C132" s="58"/>
      <c r="D132" s="71"/>
      <c r="E132" s="71"/>
      <c r="F132" s="59">
        <f>G132+J132</f>
        <v>0</v>
      </c>
      <c r="G132" s="71"/>
      <c r="H132" s="71"/>
      <c r="I132" s="71"/>
      <c r="J132" s="59"/>
      <c r="K132" s="59"/>
      <c r="L132" s="71"/>
      <c r="M132" s="57">
        <f t="shared" si="9"/>
        <v>0</v>
      </c>
      <c r="N132" s="6"/>
      <c r="O132" s="6"/>
    </row>
    <row r="133" spans="1:15" s="2" customFormat="1" ht="39" customHeight="1" hidden="1">
      <c r="A133" s="49">
        <v>250354</v>
      </c>
      <c r="B133" s="50" t="s">
        <v>164</v>
      </c>
      <c r="C133" s="58"/>
      <c r="D133" s="71"/>
      <c r="E133" s="71"/>
      <c r="F133" s="59">
        <f>G133+J133</f>
        <v>0</v>
      </c>
      <c r="G133" s="71"/>
      <c r="H133" s="71"/>
      <c r="I133" s="71"/>
      <c r="J133" s="59"/>
      <c r="K133" s="59"/>
      <c r="L133" s="71"/>
      <c r="M133" s="57">
        <f t="shared" si="9"/>
        <v>0</v>
      </c>
      <c r="N133" s="6"/>
      <c r="O133" s="6"/>
    </row>
    <row r="134" spans="1:15" s="2" customFormat="1" ht="26.25" customHeight="1" hidden="1">
      <c r="A134" s="51">
        <v>250352</v>
      </c>
      <c r="B134" s="52" t="s">
        <v>219</v>
      </c>
      <c r="C134" s="54"/>
      <c r="D134" s="64"/>
      <c r="E134" s="64"/>
      <c r="F134" s="59">
        <f>G134+J134</f>
        <v>0</v>
      </c>
      <c r="G134" s="71"/>
      <c r="H134" s="71"/>
      <c r="I134" s="71"/>
      <c r="J134" s="59"/>
      <c r="K134" s="59"/>
      <c r="L134" s="71"/>
      <c r="M134" s="57">
        <f t="shared" si="9"/>
        <v>0</v>
      </c>
      <c r="N134" s="6"/>
      <c r="O134" s="6"/>
    </row>
    <row r="135" spans="1:15" ht="12.75">
      <c r="A135" s="22"/>
      <c r="B135" s="53" t="s">
        <v>129</v>
      </c>
      <c r="C135" s="56">
        <f>C128+C129</f>
        <v>0</v>
      </c>
      <c r="D135" s="63">
        <f aca="true" t="shared" si="22" ref="D135:L135">D128+D129</f>
        <v>0</v>
      </c>
      <c r="E135" s="63">
        <f t="shared" si="22"/>
        <v>0</v>
      </c>
      <c r="F135" s="57">
        <f t="shared" si="22"/>
        <v>86.89</v>
      </c>
      <c r="G135" s="63">
        <f t="shared" si="22"/>
        <v>0</v>
      </c>
      <c r="H135" s="63">
        <f t="shared" si="22"/>
        <v>0</v>
      </c>
      <c r="I135" s="63">
        <f t="shared" si="22"/>
        <v>0</v>
      </c>
      <c r="J135" s="57">
        <f t="shared" si="22"/>
        <v>86.89</v>
      </c>
      <c r="K135" s="57">
        <f t="shared" si="22"/>
        <v>86.89</v>
      </c>
      <c r="L135" s="63">
        <f t="shared" si="22"/>
        <v>0</v>
      </c>
      <c r="M135" s="57">
        <f t="shared" si="9"/>
        <v>86.89</v>
      </c>
      <c r="N135" s="6"/>
      <c r="O135" s="5"/>
    </row>
    <row r="136" spans="2:15" ht="12.75">
      <c r="B136" s="5"/>
      <c r="C136" s="5"/>
      <c r="D136" s="5"/>
      <c r="E136" s="5"/>
      <c r="F136" s="5"/>
      <c r="G136" s="5"/>
      <c r="H136" s="5"/>
      <c r="I136" s="5"/>
      <c r="J136" s="5"/>
      <c r="K136" s="14"/>
      <c r="L136" s="5"/>
      <c r="M136" s="8"/>
      <c r="N136" s="5"/>
      <c r="O136" s="5"/>
    </row>
    <row r="137" spans="2:15" ht="15">
      <c r="B137" s="9"/>
      <c r="C137" s="9"/>
      <c r="D137" s="9"/>
      <c r="E137" s="9"/>
      <c r="F137" s="9"/>
      <c r="G137" s="9"/>
      <c r="H137" s="9"/>
      <c r="I137" s="9"/>
      <c r="J137" s="9"/>
      <c r="K137" s="5"/>
      <c r="L137" s="5"/>
      <c r="M137" s="5"/>
      <c r="N137" s="5"/>
      <c r="O137" s="5"/>
    </row>
    <row r="138" spans="2:15" ht="15">
      <c r="B138" s="89"/>
      <c r="C138" s="89"/>
      <c r="D138" s="89"/>
      <c r="E138" s="9"/>
      <c r="F138" s="9"/>
      <c r="G138" s="9"/>
      <c r="H138" s="10"/>
      <c r="I138" s="9"/>
      <c r="J138" s="9"/>
      <c r="K138" s="5"/>
      <c r="L138" s="5"/>
      <c r="M138" s="5"/>
      <c r="N138" s="5"/>
      <c r="O138" s="5"/>
    </row>
    <row r="139" spans="2:15" ht="12.75">
      <c r="B139" s="5"/>
      <c r="C139" s="5"/>
      <c r="D139" s="5"/>
      <c r="E139" s="5"/>
      <c r="F139" s="5"/>
      <c r="G139" s="5"/>
      <c r="H139" s="5"/>
      <c r="I139" s="5"/>
      <c r="J139" s="5"/>
      <c r="K139" s="5"/>
      <c r="L139" s="5"/>
      <c r="M139" s="5"/>
      <c r="N139" s="5"/>
      <c r="O139" s="5"/>
    </row>
    <row r="140" spans="2:15" ht="12.75">
      <c r="B140" s="5"/>
      <c r="C140" s="5"/>
      <c r="D140" s="5"/>
      <c r="E140" s="5"/>
      <c r="F140" s="5"/>
      <c r="G140" s="5"/>
      <c r="H140" s="5"/>
      <c r="I140" s="5"/>
      <c r="J140" s="5"/>
      <c r="K140" s="5"/>
      <c r="L140" s="5"/>
      <c r="M140" s="5"/>
      <c r="N140" s="5"/>
      <c r="O140" s="5"/>
    </row>
    <row r="141" spans="2:15" ht="12.75">
      <c r="B141" s="5"/>
      <c r="C141" s="5"/>
      <c r="D141" s="5"/>
      <c r="E141" s="5"/>
      <c r="F141" s="5"/>
      <c r="G141" s="5"/>
      <c r="H141" s="5"/>
      <c r="I141" s="5"/>
      <c r="J141" s="5"/>
      <c r="K141" s="5"/>
      <c r="L141" s="5"/>
      <c r="M141" s="5"/>
      <c r="N141" s="5"/>
      <c r="O141" s="5"/>
    </row>
    <row r="142" spans="2:15" ht="12.75">
      <c r="B142" s="5"/>
      <c r="C142" s="5"/>
      <c r="D142" s="5"/>
      <c r="E142" s="5"/>
      <c r="F142" s="5"/>
      <c r="G142" s="5"/>
      <c r="H142" s="5"/>
      <c r="I142" s="5"/>
      <c r="J142" s="5"/>
      <c r="K142" s="5"/>
      <c r="L142" s="5"/>
      <c r="M142" s="5"/>
      <c r="N142" s="5"/>
      <c r="O142" s="5"/>
    </row>
    <row r="143" spans="2:15" ht="12.75">
      <c r="B143" s="5"/>
      <c r="C143" s="5"/>
      <c r="D143" s="5"/>
      <c r="E143" s="5"/>
      <c r="F143" s="5"/>
      <c r="G143" s="5"/>
      <c r="H143" s="5"/>
      <c r="I143" s="5"/>
      <c r="J143" s="5"/>
      <c r="K143" s="5"/>
      <c r="L143" s="5"/>
      <c r="M143" s="5"/>
      <c r="N143" s="5"/>
      <c r="O143" s="5"/>
    </row>
    <row r="144" spans="2:15" ht="12.75">
      <c r="B144" s="5"/>
      <c r="C144" s="5"/>
      <c r="D144" s="5"/>
      <c r="E144" s="5"/>
      <c r="F144" s="5"/>
      <c r="G144" s="5"/>
      <c r="H144" s="5"/>
      <c r="I144" s="5"/>
      <c r="J144" s="5"/>
      <c r="K144" s="5"/>
      <c r="L144" s="5"/>
      <c r="M144" s="5"/>
      <c r="N144" s="5"/>
      <c r="O144" s="5"/>
    </row>
    <row r="145" spans="2:15" ht="12.75">
      <c r="B145" s="5"/>
      <c r="C145" s="5"/>
      <c r="D145" s="5"/>
      <c r="E145" s="5"/>
      <c r="F145" s="5"/>
      <c r="G145" s="5"/>
      <c r="H145" s="5"/>
      <c r="I145" s="5"/>
      <c r="J145" s="5"/>
      <c r="K145" s="5"/>
      <c r="L145" s="5"/>
      <c r="M145" s="5"/>
      <c r="N145" s="5"/>
      <c r="O145" s="5"/>
    </row>
    <row r="146" spans="2:15" ht="12.75">
      <c r="B146" s="5"/>
      <c r="C146" s="5"/>
      <c r="D146" s="5"/>
      <c r="E146" s="5"/>
      <c r="F146" s="5"/>
      <c r="G146" s="5"/>
      <c r="H146" s="5"/>
      <c r="I146" s="5"/>
      <c r="J146" s="5"/>
      <c r="K146" s="5"/>
      <c r="L146" s="5"/>
      <c r="M146" s="5"/>
      <c r="N146" s="5"/>
      <c r="O146" s="5"/>
    </row>
    <row r="147" spans="2:15" ht="12.75">
      <c r="B147" s="5"/>
      <c r="C147" s="5"/>
      <c r="D147" s="5"/>
      <c r="E147" s="5"/>
      <c r="F147" s="5"/>
      <c r="G147" s="5"/>
      <c r="H147" s="5"/>
      <c r="I147" s="5"/>
      <c r="J147" s="5"/>
      <c r="K147" s="5"/>
      <c r="L147" s="5"/>
      <c r="M147" s="5"/>
      <c r="N147" s="5"/>
      <c r="O147" s="5"/>
    </row>
    <row r="148" spans="2:15" ht="12.75">
      <c r="B148" s="5"/>
      <c r="C148" s="5"/>
      <c r="D148" s="5"/>
      <c r="E148" s="5"/>
      <c r="F148" s="5"/>
      <c r="G148" s="5"/>
      <c r="H148" s="5"/>
      <c r="I148" s="5"/>
      <c r="J148" s="5"/>
      <c r="K148" s="5"/>
      <c r="L148" s="5"/>
      <c r="M148" s="5"/>
      <c r="N148" s="5"/>
      <c r="O148" s="5"/>
    </row>
    <row r="149" spans="2:15" ht="12.75">
      <c r="B149" s="5"/>
      <c r="C149" s="5"/>
      <c r="D149" s="5"/>
      <c r="E149" s="5"/>
      <c r="F149" s="5"/>
      <c r="G149" s="5"/>
      <c r="H149" s="5"/>
      <c r="I149" s="5"/>
      <c r="J149" s="5"/>
      <c r="K149" s="5"/>
      <c r="L149" s="5"/>
      <c r="M149" s="5"/>
      <c r="N149" s="5"/>
      <c r="O149" s="5"/>
    </row>
    <row r="150" spans="2:15" ht="12.75">
      <c r="B150" s="5"/>
      <c r="C150" s="5"/>
      <c r="D150" s="5"/>
      <c r="E150" s="5"/>
      <c r="F150" s="5"/>
      <c r="G150" s="5"/>
      <c r="H150" s="5"/>
      <c r="I150" s="5"/>
      <c r="J150" s="5"/>
      <c r="K150" s="5"/>
      <c r="L150" s="5"/>
      <c r="M150" s="5"/>
      <c r="N150" s="5"/>
      <c r="O150" s="5"/>
    </row>
    <row r="151" spans="2:15" ht="12.75">
      <c r="B151" s="5"/>
      <c r="C151" s="5"/>
      <c r="D151" s="5"/>
      <c r="E151" s="5"/>
      <c r="F151" s="5"/>
      <c r="G151" s="5"/>
      <c r="H151" s="5"/>
      <c r="I151" s="5"/>
      <c r="J151" s="5"/>
      <c r="K151" s="5"/>
      <c r="L151" s="5"/>
      <c r="M151" s="5"/>
      <c r="N151" s="5"/>
      <c r="O151" s="5"/>
    </row>
    <row r="152" spans="2:15" ht="12.75">
      <c r="B152" s="5"/>
      <c r="C152" s="5"/>
      <c r="D152" s="5"/>
      <c r="E152" s="5"/>
      <c r="F152" s="5"/>
      <c r="G152" s="5"/>
      <c r="H152" s="5"/>
      <c r="I152" s="5"/>
      <c r="J152" s="5"/>
      <c r="K152" s="5"/>
      <c r="L152" s="5"/>
      <c r="M152" s="5"/>
      <c r="N152" s="5"/>
      <c r="O152" s="5"/>
    </row>
    <row r="153" spans="2:15" ht="12.75">
      <c r="B153" s="5"/>
      <c r="C153" s="5"/>
      <c r="D153" s="5"/>
      <c r="E153" s="5"/>
      <c r="F153" s="5"/>
      <c r="G153" s="5"/>
      <c r="H153" s="5"/>
      <c r="I153" s="5"/>
      <c r="J153" s="5"/>
      <c r="K153" s="5"/>
      <c r="L153" s="5"/>
      <c r="M153" s="5"/>
      <c r="N153" s="5"/>
      <c r="O153" s="5"/>
    </row>
    <row r="154" spans="2:15" ht="12.75">
      <c r="B154" s="5"/>
      <c r="C154" s="5"/>
      <c r="D154" s="5"/>
      <c r="E154" s="5"/>
      <c r="F154" s="5"/>
      <c r="G154" s="5"/>
      <c r="H154" s="5"/>
      <c r="I154" s="5"/>
      <c r="J154" s="5"/>
      <c r="K154" s="5"/>
      <c r="L154" s="5"/>
      <c r="M154" s="5"/>
      <c r="N154" s="5"/>
      <c r="O154" s="5"/>
    </row>
    <row r="155" spans="2:15" ht="12.75">
      <c r="B155" s="5"/>
      <c r="C155" s="5"/>
      <c r="D155" s="5"/>
      <c r="E155" s="5"/>
      <c r="F155" s="5"/>
      <c r="G155" s="5"/>
      <c r="H155" s="5"/>
      <c r="I155" s="5"/>
      <c r="J155" s="5"/>
      <c r="K155" s="5"/>
      <c r="L155" s="5"/>
      <c r="M155" s="5"/>
      <c r="N155" s="5"/>
      <c r="O155" s="5"/>
    </row>
    <row r="156" spans="2:15" ht="12.75">
      <c r="B156" s="5"/>
      <c r="C156" s="5"/>
      <c r="D156" s="5"/>
      <c r="E156" s="5"/>
      <c r="F156" s="5"/>
      <c r="G156" s="5"/>
      <c r="H156" s="5"/>
      <c r="I156" s="5"/>
      <c r="J156" s="5"/>
      <c r="K156" s="5"/>
      <c r="L156" s="5"/>
      <c r="M156" s="5"/>
      <c r="N156" s="5"/>
      <c r="O156" s="5"/>
    </row>
    <row r="157" spans="2:15" ht="12.75">
      <c r="B157" s="5"/>
      <c r="C157" s="5"/>
      <c r="D157" s="5"/>
      <c r="E157" s="5"/>
      <c r="F157" s="5"/>
      <c r="G157" s="5"/>
      <c r="H157" s="5"/>
      <c r="I157" s="5"/>
      <c r="J157" s="5"/>
      <c r="K157" s="5"/>
      <c r="L157" s="5"/>
      <c r="M157" s="5"/>
      <c r="N157" s="5"/>
      <c r="O157" s="5"/>
    </row>
    <row r="158" spans="2:15" ht="12.75">
      <c r="B158" s="5"/>
      <c r="C158" s="5"/>
      <c r="D158" s="5"/>
      <c r="E158" s="5"/>
      <c r="F158" s="5"/>
      <c r="G158" s="5"/>
      <c r="H158" s="5"/>
      <c r="I158" s="5"/>
      <c r="J158" s="5"/>
      <c r="K158" s="5"/>
      <c r="L158" s="5"/>
      <c r="M158" s="5"/>
      <c r="N158" s="5"/>
      <c r="O158" s="5"/>
    </row>
    <row r="159" spans="2:15" ht="12.75">
      <c r="B159" s="5"/>
      <c r="C159" s="5"/>
      <c r="D159" s="5"/>
      <c r="E159" s="5"/>
      <c r="F159" s="5"/>
      <c r="G159" s="5"/>
      <c r="H159" s="5"/>
      <c r="I159" s="5"/>
      <c r="J159" s="5"/>
      <c r="K159" s="5"/>
      <c r="L159" s="5"/>
      <c r="M159" s="5"/>
      <c r="N159" s="5"/>
      <c r="O159" s="5"/>
    </row>
    <row r="160" spans="2:15" ht="12.75">
      <c r="B160" s="5"/>
      <c r="C160" s="5"/>
      <c r="D160" s="5"/>
      <c r="E160" s="5"/>
      <c r="F160" s="5"/>
      <c r="G160" s="5"/>
      <c r="H160" s="5"/>
      <c r="I160" s="5"/>
      <c r="J160" s="5"/>
      <c r="K160" s="5"/>
      <c r="L160" s="5"/>
      <c r="M160" s="5"/>
      <c r="N160" s="5"/>
      <c r="O160" s="5"/>
    </row>
    <row r="161" spans="2:15" ht="12.75">
      <c r="B161" s="5"/>
      <c r="C161" s="5"/>
      <c r="D161" s="5"/>
      <c r="E161" s="5"/>
      <c r="F161" s="5"/>
      <c r="G161" s="5"/>
      <c r="H161" s="5"/>
      <c r="I161" s="5"/>
      <c r="J161" s="5"/>
      <c r="K161" s="5"/>
      <c r="L161" s="5"/>
      <c r="M161" s="5"/>
      <c r="N161" s="5"/>
      <c r="O161" s="5"/>
    </row>
    <row r="162" spans="2:15" ht="12.75">
      <c r="B162" s="5"/>
      <c r="C162" s="5"/>
      <c r="D162" s="5"/>
      <c r="E162" s="5"/>
      <c r="F162" s="5"/>
      <c r="G162" s="5"/>
      <c r="H162" s="5"/>
      <c r="I162" s="5"/>
      <c r="J162" s="5"/>
      <c r="K162" s="5"/>
      <c r="L162" s="5"/>
      <c r="M162" s="5"/>
      <c r="N162" s="5"/>
      <c r="O162" s="5"/>
    </row>
    <row r="163" spans="2:15" ht="12.75">
      <c r="B163" s="5"/>
      <c r="C163" s="5"/>
      <c r="D163" s="5"/>
      <c r="E163" s="5"/>
      <c r="F163" s="5"/>
      <c r="G163" s="5"/>
      <c r="H163" s="5"/>
      <c r="I163" s="5"/>
      <c r="J163" s="5"/>
      <c r="K163" s="5"/>
      <c r="L163" s="5"/>
      <c r="M163" s="5"/>
      <c r="N163" s="5"/>
      <c r="O163" s="5"/>
    </row>
    <row r="164" spans="2:15" ht="12.75">
      <c r="B164" s="5"/>
      <c r="C164" s="5"/>
      <c r="D164" s="5"/>
      <c r="E164" s="5"/>
      <c r="F164" s="5"/>
      <c r="G164" s="5"/>
      <c r="H164" s="5"/>
      <c r="I164" s="5"/>
      <c r="J164" s="5"/>
      <c r="K164" s="5"/>
      <c r="L164" s="5"/>
      <c r="M164" s="5"/>
      <c r="N164" s="5"/>
      <c r="O164" s="5"/>
    </row>
    <row r="165" spans="2:15" ht="12.75">
      <c r="B165" s="5"/>
      <c r="C165" s="5"/>
      <c r="D165" s="5"/>
      <c r="E165" s="5"/>
      <c r="F165" s="5"/>
      <c r="G165" s="5"/>
      <c r="H165" s="5"/>
      <c r="I165" s="5"/>
      <c r="J165" s="5"/>
      <c r="K165" s="5"/>
      <c r="L165" s="5"/>
      <c r="M165" s="5"/>
      <c r="N165" s="5"/>
      <c r="O165" s="5"/>
    </row>
    <row r="166" spans="2:15" ht="12.75">
      <c r="B166" s="5"/>
      <c r="C166" s="5"/>
      <c r="D166" s="5"/>
      <c r="E166" s="5"/>
      <c r="F166" s="5"/>
      <c r="G166" s="5"/>
      <c r="H166" s="5"/>
      <c r="I166" s="5"/>
      <c r="J166" s="5"/>
      <c r="K166" s="5"/>
      <c r="L166" s="5"/>
      <c r="M166" s="5"/>
      <c r="N166" s="5"/>
      <c r="O166" s="5"/>
    </row>
    <row r="167" spans="2:15" ht="12.75">
      <c r="B167" s="5"/>
      <c r="C167" s="5"/>
      <c r="D167" s="5"/>
      <c r="E167" s="5"/>
      <c r="F167" s="5"/>
      <c r="G167" s="5"/>
      <c r="H167" s="5"/>
      <c r="I167" s="5"/>
      <c r="J167" s="5"/>
      <c r="K167" s="5"/>
      <c r="L167" s="5"/>
      <c r="M167" s="5"/>
      <c r="N167" s="5"/>
      <c r="O167" s="5"/>
    </row>
    <row r="168" spans="2:15" ht="12.75">
      <c r="B168" s="5"/>
      <c r="C168" s="5"/>
      <c r="D168" s="5"/>
      <c r="E168" s="5"/>
      <c r="F168" s="5"/>
      <c r="G168" s="5"/>
      <c r="H168" s="5"/>
      <c r="I168" s="5"/>
      <c r="J168" s="5"/>
      <c r="K168" s="5"/>
      <c r="L168" s="5"/>
      <c r="M168" s="5"/>
      <c r="N168" s="5"/>
      <c r="O168" s="5"/>
    </row>
    <row r="169" spans="2:15" ht="12.75">
      <c r="B169" s="5"/>
      <c r="C169" s="5"/>
      <c r="D169" s="5"/>
      <c r="E169" s="5"/>
      <c r="F169" s="5"/>
      <c r="G169" s="5"/>
      <c r="H169" s="5"/>
      <c r="I169" s="5"/>
      <c r="J169" s="5"/>
      <c r="K169" s="5"/>
      <c r="L169" s="5"/>
      <c r="M169" s="5"/>
      <c r="N169" s="5"/>
      <c r="O169" s="5"/>
    </row>
    <row r="170" spans="2:15" ht="12.75">
      <c r="B170" s="5"/>
      <c r="C170" s="5"/>
      <c r="D170" s="5"/>
      <c r="E170" s="5"/>
      <c r="F170" s="5"/>
      <c r="G170" s="5"/>
      <c r="H170" s="5"/>
      <c r="I170" s="5"/>
      <c r="J170" s="5"/>
      <c r="K170" s="5"/>
      <c r="L170" s="5"/>
      <c r="M170" s="5"/>
      <c r="N170" s="5"/>
      <c r="O170" s="5"/>
    </row>
    <row r="171" spans="2:15" ht="12.75">
      <c r="B171" s="5"/>
      <c r="C171" s="5"/>
      <c r="D171" s="5"/>
      <c r="E171" s="5"/>
      <c r="F171" s="5"/>
      <c r="G171" s="5"/>
      <c r="H171" s="5"/>
      <c r="I171" s="5"/>
      <c r="J171" s="5"/>
      <c r="K171" s="5"/>
      <c r="L171" s="5"/>
      <c r="M171" s="5"/>
      <c r="N171" s="5"/>
      <c r="O171" s="5"/>
    </row>
    <row r="172" spans="2:15" ht="12.75">
      <c r="B172" s="5"/>
      <c r="C172" s="5"/>
      <c r="D172" s="5"/>
      <c r="E172" s="5"/>
      <c r="F172" s="5"/>
      <c r="G172" s="5"/>
      <c r="H172" s="5"/>
      <c r="I172" s="5"/>
      <c r="J172" s="5"/>
      <c r="K172" s="5"/>
      <c r="L172" s="5"/>
      <c r="M172" s="5"/>
      <c r="N172" s="5"/>
      <c r="O172" s="5"/>
    </row>
    <row r="173" spans="2:15" ht="12.75">
      <c r="B173" s="5"/>
      <c r="C173" s="5"/>
      <c r="D173" s="5"/>
      <c r="E173" s="5"/>
      <c r="F173" s="5"/>
      <c r="G173" s="5"/>
      <c r="H173" s="5"/>
      <c r="I173" s="5"/>
      <c r="J173" s="5"/>
      <c r="K173" s="5"/>
      <c r="L173" s="5"/>
      <c r="M173" s="5"/>
      <c r="N173" s="5"/>
      <c r="O173" s="5"/>
    </row>
    <row r="174" spans="2:15" ht="12.75">
      <c r="B174" s="5"/>
      <c r="C174" s="5"/>
      <c r="D174" s="5"/>
      <c r="E174" s="5"/>
      <c r="F174" s="5"/>
      <c r="G174" s="5"/>
      <c r="H174" s="5"/>
      <c r="I174" s="5"/>
      <c r="J174" s="5"/>
      <c r="K174" s="5"/>
      <c r="L174" s="5"/>
      <c r="M174" s="5"/>
      <c r="N174" s="5"/>
      <c r="O174" s="5"/>
    </row>
    <row r="175" spans="2:15" ht="12.75">
      <c r="B175" s="5"/>
      <c r="C175" s="5"/>
      <c r="D175" s="5"/>
      <c r="E175" s="5"/>
      <c r="F175" s="5"/>
      <c r="G175" s="5"/>
      <c r="H175" s="5"/>
      <c r="I175" s="5"/>
      <c r="J175" s="5"/>
      <c r="K175" s="5"/>
      <c r="L175" s="5"/>
      <c r="M175" s="5"/>
      <c r="N175" s="5"/>
      <c r="O175" s="5"/>
    </row>
    <row r="176" spans="2:15" ht="12.75">
      <c r="B176" s="5"/>
      <c r="C176" s="5"/>
      <c r="D176" s="5"/>
      <c r="E176" s="5"/>
      <c r="F176" s="5"/>
      <c r="G176" s="5"/>
      <c r="H176" s="5"/>
      <c r="I176" s="5"/>
      <c r="J176" s="5"/>
      <c r="K176" s="5"/>
      <c r="L176" s="5"/>
      <c r="M176" s="5"/>
      <c r="N176" s="5"/>
      <c r="O176" s="5"/>
    </row>
    <row r="177" spans="2:15" ht="12.75">
      <c r="B177" s="5"/>
      <c r="C177" s="5"/>
      <c r="D177" s="5"/>
      <c r="E177" s="5"/>
      <c r="F177" s="5"/>
      <c r="G177" s="5"/>
      <c r="H177" s="5"/>
      <c r="I177" s="5"/>
      <c r="J177" s="5"/>
      <c r="K177" s="5"/>
      <c r="L177" s="5"/>
      <c r="M177" s="5"/>
      <c r="N177" s="5"/>
      <c r="O177" s="5"/>
    </row>
    <row r="178" spans="2:15" ht="12.75">
      <c r="B178" s="5"/>
      <c r="C178" s="5"/>
      <c r="D178" s="5"/>
      <c r="E178" s="5"/>
      <c r="F178" s="5"/>
      <c r="G178" s="5"/>
      <c r="H178" s="5"/>
      <c r="I178" s="5"/>
      <c r="J178" s="5"/>
      <c r="K178" s="5"/>
      <c r="L178" s="5"/>
      <c r="M178" s="5"/>
      <c r="N178" s="5"/>
      <c r="O178" s="5"/>
    </row>
    <row r="179" spans="2:15" ht="12.75">
      <c r="B179" s="5"/>
      <c r="C179" s="5"/>
      <c r="D179" s="5"/>
      <c r="E179" s="5"/>
      <c r="F179" s="5"/>
      <c r="G179" s="5"/>
      <c r="H179" s="5"/>
      <c r="I179" s="5"/>
      <c r="J179" s="5"/>
      <c r="K179" s="5"/>
      <c r="L179" s="5"/>
      <c r="M179" s="5"/>
      <c r="N179" s="5"/>
      <c r="O179" s="5"/>
    </row>
    <row r="180" spans="2:15" ht="12.75">
      <c r="B180" s="5"/>
      <c r="C180" s="5"/>
      <c r="D180" s="5"/>
      <c r="E180" s="5"/>
      <c r="F180" s="5"/>
      <c r="G180" s="5"/>
      <c r="H180" s="5"/>
      <c r="I180" s="5"/>
      <c r="J180" s="5"/>
      <c r="K180" s="5"/>
      <c r="L180" s="5"/>
      <c r="M180" s="5"/>
      <c r="N180" s="5"/>
      <c r="O180" s="5"/>
    </row>
    <row r="181" spans="2:15" ht="12.75">
      <c r="B181" s="5"/>
      <c r="C181" s="5"/>
      <c r="D181" s="5"/>
      <c r="E181" s="5"/>
      <c r="F181" s="5"/>
      <c r="G181" s="5"/>
      <c r="H181" s="5"/>
      <c r="I181" s="5"/>
      <c r="J181" s="5"/>
      <c r="K181" s="5"/>
      <c r="L181" s="5"/>
      <c r="M181" s="5"/>
      <c r="N181" s="5"/>
      <c r="O181" s="5"/>
    </row>
    <row r="182" spans="2:15" ht="12.75">
      <c r="B182" s="5"/>
      <c r="C182" s="5"/>
      <c r="D182" s="5"/>
      <c r="E182" s="5"/>
      <c r="F182" s="5"/>
      <c r="G182" s="5"/>
      <c r="H182" s="5"/>
      <c r="I182" s="5"/>
      <c r="J182" s="5"/>
      <c r="K182" s="5"/>
      <c r="L182" s="5"/>
      <c r="M182" s="5"/>
      <c r="N182" s="5"/>
      <c r="O182" s="5"/>
    </row>
    <row r="183" spans="2:15" ht="12.75">
      <c r="B183" s="5"/>
      <c r="C183" s="5"/>
      <c r="D183" s="5"/>
      <c r="E183" s="5"/>
      <c r="F183" s="5"/>
      <c r="G183" s="5"/>
      <c r="H183" s="5"/>
      <c r="I183" s="5"/>
      <c r="J183" s="5"/>
      <c r="K183" s="5"/>
      <c r="L183" s="5"/>
      <c r="M183" s="5"/>
      <c r="N183" s="5"/>
      <c r="O183" s="5"/>
    </row>
    <row r="184" spans="2:15" ht="12.75">
      <c r="B184" s="5"/>
      <c r="C184" s="5"/>
      <c r="D184" s="5"/>
      <c r="E184" s="5"/>
      <c r="F184" s="5"/>
      <c r="G184" s="5"/>
      <c r="H184" s="5"/>
      <c r="I184" s="5"/>
      <c r="J184" s="5"/>
      <c r="K184" s="5"/>
      <c r="L184" s="5"/>
      <c r="M184" s="5"/>
      <c r="N184" s="5"/>
      <c r="O184" s="5"/>
    </row>
    <row r="185" spans="2:15" ht="12.75">
      <c r="B185" s="5"/>
      <c r="C185" s="5"/>
      <c r="D185" s="5"/>
      <c r="E185" s="5"/>
      <c r="F185" s="5"/>
      <c r="G185" s="5"/>
      <c r="H185" s="5"/>
      <c r="I185" s="5"/>
      <c r="J185" s="5"/>
      <c r="K185" s="5"/>
      <c r="L185" s="5"/>
      <c r="M185" s="5"/>
      <c r="N185" s="5"/>
      <c r="O185" s="5"/>
    </row>
    <row r="186" spans="2:15" ht="12.75">
      <c r="B186" s="5"/>
      <c r="C186" s="5"/>
      <c r="D186" s="5"/>
      <c r="E186" s="5"/>
      <c r="F186" s="5"/>
      <c r="G186" s="5"/>
      <c r="H186" s="5"/>
      <c r="I186" s="5"/>
      <c r="J186" s="5"/>
      <c r="K186" s="5"/>
      <c r="L186" s="5"/>
      <c r="M186" s="5"/>
      <c r="N186" s="5"/>
      <c r="O186" s="5"/>
    </row>
    <row r="187" spans="2:15" ht="12.75">
      <c r="B187" s="5"/>
      <c r="C187" s="5"/>
      <c r="D187" s="5"/>
      <c r="E187" s="5"/>
      <c r="F187" s="5"/>
      <c r="G187" s="5"/>
      <c r="H187" s="5"/>
      <c r="I187" s="5"/>
      <c r="J187" s="5"/>
      <c r="K187" s="5"/>
      <c r="L187" s="5"/>
      <c r="M187" s="5"/>
      <c r="N187" s="5"/>
      <c r="O187" s="5"/>
    </row>
    <row r="188" spans="2:15" ht="12.75">
      <c r="B188" s="5"/>
      <c r="C188" s="5"/>
      <c r="D188" s="5"/>
      <c r="E188" s="5"/>
      <c r="F188" s="5"/>
      <c r="G188" s="5"/>
      <c r="H188" s="5"/>
      <c r="I188" s="5"/>
      <c r="J188" s="5"/>
      <c r="K188" s="5"/>
      <c r="L188" s="5"/>
      <c r="M188" s="5"/>
      <c r="N188" s="5"/>
      <c r="O188" s="5"/>
    </row>
    <row r="189" spans="2:15" ht="12.75">
      <c r="B189" s="5"/>
      <c r="C189" s="5"/>
      <c r="D189" s="5"/>
      <c r="E189" s="5"/>
      <c r="F189" s="5"/>
      <c r="G189" s="5"/>
      <c r="H189" s="5"/>
      <c r="I189" s="5"/>
      <c r="J189" s="5"/>
      <c r="K189" s="5"/>
      <c r="L189" s="5"/>
      <c r="M189" s="5"/>
      <c r="N189" s="5"/>
      <c r="O189" s="5"/>
    </row>
    <row r="190" spans="2:15" ht="12.75">
      <c r="B190" s="5"/>
      <c r="C190" s="5"/>
      <c r="D190" s="5"/>
      <c r="E190" s="5"/>
      <c r="F190" s="5"/>
      <c r="G190" s="5"/>
      <c r="H190" s="5"/>
      <c r="I190" s="5"/>
      <c r="J190" s="5"/>
      <c r="K190" s="5"/>
      <c r="L190" s="5"/>
      <c r="M190" s="5"/>
      <c r="N190" s="5"/>
      <c r="O190" s="5"/>
    </row>
    <row r="191" spans="2:15" ht="12.75">
      <c r="B191" s="5"/>
      <c r="C191" s="5"/>
      <c r="D191" s="5"/>
      <c r="E191" s="5"/>
      <c r="F191" s="5"/>
      <c r="G191" s="5"/>
      <c r="H191" s="5"/>
      <c r="I191" s="5"/>
      <c r="J191" s="5"/>
      <c r="K191" s="5"/>
      <c r="L191" s="5"/>
      <c r="M191" s="5"/>
      <c r="N191" s="5"/>
      <c r="O191" s="5"/>
    </row>
    <row r="192" spans="2:15" ht="12.75">
      <c r="B192" s="5"/>
      <c r="C192" s="5"/>
      <c r="D192" s="5"/>
      <c r="E192" s="5"/>
      <c r="F192" s="5"/>
      <c r="G192" s="5"/>
      <c r="H192" s="5"/>
      <c r="I192" s="5"/>
      <c r="J192" s="5"/>
      <c r="K192" s="5"/>
      <c r="L192" s="5"/>
      <c r="M192" s="5"/>
      <c r="N192" s="5"/>
      <c r="O192" s="5"/>
    </row>
    <row r="193" spans="2:15" ht="12.75">
      <c r="B193" s="5"/>
      <c r="C193" s="5"/>
      <c r="D193" s="5"/>
      <c r="E193" s="5"/>
      <c r="F193" s="5"/>
      <c r="G193" s="5"/>
      <c r="H193" s="5"/>
      <c r="I193" s="5"/>
      <c r="J193" s="5"/>
      <c r="K193" s="5"/>
      <c r="L193" s="5"/>
      <c r="M193" s="5"/>
      <c r="N193" s="5"/>
      <c r="O193" s="5"/>
    </row>
    <row r="194" spans="2:15" ht="12.75">
      <c r="B194" s="5"/>
      <c r="C194" s="5"/>
      <c r="D194" s="5"/>
      <c r="E194" s="5"/>
      <c r="F194" s="5"/>
      <c r="G194" s="5"/>
      <c r="H194" s="5"/>
      <c r="I194" s="5"/>
      <c r="J194" s="5"/>
      <c r="K194" s="5"/>
      <c r="L194" s="5"/>
      <c r="M194" s="5"/>
      <c r="N194" s="5"/>
      <c r="O194" s="5"/>
    </row>
    <row r="195" spans="2:15" ht="12.75">
      <c r="B195" s="5"/>
      <c r="C195" s="5"/>
      <c r="D195" s="5"/>
      <c r="E195" s="5"/>
      <c r="F195" s="5"/>
      <c r="G195" s="5"/>
      <c r="H195" s="5"/>
      <c r="I195" s="5"/>
      <c r="J195" s="5"/>
      <c r="K195" s="5"/>
      <c r="L195" s="5"/>
      <c r="M195" s="5"/>
      <c r="N195" s="5"/>
      <c r="O195" s="5"/>
    </row>
    <row r="196" spans="2:15" ht="12.75">
      <c r="B196" s="5"/>
      <c r="C196" s="5"/>
      <c r="D196" s="5"/>
      <c r="E196" s="5"/>
      <c r="F196" s="5"/>
      <c r="G196" s="5"/>
      <c r="H196" s="5"/>
      <c r="I196" s="5"/>
      <c r="J196" s="5"/>
      <c r="K196" s="5"/>
      <c r="L196" s="5"/>
      <c r="M196" s="5"/>
      <c r="N196" s="5"/>
      <c r="O196" s="5"/>
    </row>
    <row r="197" spans="2:15" ht="12.75">
      <c r="B197" s="5"/>
      <c r="C197" s="5"/>
      <c r="D197" s="5"/>
      <c r="E197" s="5"/>
      <c r="F197" s="5"/>
      <c r="G197" s="5"/>
      <c r="H197" s="5"/>
      <c r="I197" s="5"/>
      <c r="J197" s="5"/>
      <c r="K197" s="5"/>
      <c r="L197" s="5"/>
      <c r="M197" s="5"/>
      <c r="N197" s="5"/>
      <c r="O197" s="5"/>
    </row>
    <row r="198" spans="2:15" ht="12.75">
      <c r="B198" s="5"/>
      <c r="C198" s="5"/>
      <c r="D198" s="5"/>
      <c r="E198" s="5"/>
      <c r="F198" s="5"/>
      <c r="G198" s="5"/>
      <c r="H198" s="5"/>
      <c r="I198" s="5"/>
      <c r="J198" s="5"/>
      <c r="K198" s="5"/>
      <c r="L198" s="5"/>
      <c r="M198" s="5"/>
      <c r="N198" s="5"/>
      <c r="O198" s="5"/>
    </row>
    <row r="199" spans="2:15" ht="12.75">
      <c r="B199" s="5"/>
      <c r="C199" s="5"/>
      <c r="D199" s="5"/>
      <c r="E199" s="5"/>
      <c r="F199" s="5"/>
      <c r="G199" s="5"/>
      <c r="H199" s="5"/>
      <c r="I199" s="5"/>
      <c r="J199" s="5"/>
      <c r="K199" s="5"/>
      <c r="L199" s="5"/>
      <c r="M199" s="5"/>
      <c r="N199" s="5"/>
      <c r="O199" s="5"/>
    </row>
  </sheetData>
  <mergeCells count="24">
    <mergeCell ref="K1:L1"/>
    <mergeCell ref="K2:L2"/>
    <mergeCell ref="K3:L3"/>
    <mergeCell ref="A7:A11"/>
    <mergeCell ref="C7:E7"/>
    <mergeCell ref="F7:L7"/>
    <mergeCell ref="D8:E9"/>
    <mergeCell ref="G8:G11"/>
    <mergeCell ref="H8:I9"/>
    <mergeCell ref="J8:J11"/>
    <mergeCell ref="B138:D138"/>
    <mergeCell ref="L6:M6"/>
    <mergeCell ref="H10:H11"/>
    <mergeCell ref="M7:M11"/>
    <mergeCell ref="B4:L4"/>
    <mergeCell ref="B7:B11"/>
    <mergeCell ref="C8:C11"/>
    <mergeCell ref="F8:F11"/>
    <mergeCell ref="K10:K11"/>
    <mergeCell ref="K9:L9"/>
    <mergeCell ref="E10:E11"/>
    <mergeCell ref="B5:L5"/>
    <mergeCell ref="D10:D11"/>
    <mergeCell ref="I10:I11"/>
  </mergeCells>
  <printOptions/>
  <pageMargins left="0.71" right="0.36" top="0.67" bottom="0.22" header="1.22" footer="0.29"/>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Костенко</dc:creator>
  <cp:keywords/>
  <dc:description/>
  <cp:lastModifiedBy>Глущенко</cp:lastModifiedBy>
  <cp:lastPrinted>2013-04-23T05:21:40Z</cp:lastPrinted>
  <dcterms:created xsi:type="dcterms:W3CDTF">2010-11-15T06:16:23Z</dcterms:created>
  <dcterms:modified xsi:type="dcterms:W3CDTF">2013-05-30T13:26:51Z</dcterms:modified>
  <cp:category/>
  <cp:version/>
  <cp:contentType/>
  <cp:contentStatus/>
</cp:coreProperties>
</file>